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tabRatio="937" firstSheet="3" activeTab="3"/>
  </bookViews>
  <sheets>
    <sheet name="MASTER (1)" sheetId="1" r:id="rId1"/>
    <sheet name="18-19 -6-13." sheetId="2" r:id="rId2"/>
    <sheet name="DISP ON 22-6-13" sheetId="3" r:id="rId3"/>
    <sheet name=" disp 13-7-13" sheetId="4" r:id="rId4"/>
    <sheet name="temp before delv coimb" sheetId="5" state="hidden" r:id="rId5"/>
  </sheets>
  <definedNames>
    <definedName name="_xlnm.Print_Area" localSheetId="3">' disp 13-7-13'!$A$1:$N$13</definedName>
    <definedName name="_xlnm.Print_Area" localSheetId="1">'18-19 -6-13.'!$A$1:$F$20</definedName>
    <definedName name="_xlnm.Print_Area" localSheetId="2">'DISP ON 22-6-13'!$A$1:$AY$19</definedName>
    <definedName name="_xlnm.Print_Area" localSheetId="0">'MASTER (1)'!$A$1:$BH$126</definedName>
    <definedName name="_xlnm.Print_Area" localSheetId="4">'temp before delv coimb'!$A$1:$BI$87</definedName>
    <definedName name="_xlnm.Print_Titles" localSheetId="3">' disp 13-7-13'!$6:$7</definedName>
    <definedName name="_xlnm.Print_Titles" localSheetId="2">'DISP ON 22-6-13'!$6:$7</definedName>
    <definedName name="_xlnm.Print_Titles" localSheetId="0">'MASTER (1)'!$6:$7</definedName>
    <definedName name="_xlnm.Print_Titles" localSheetId="4">'temp before delv coimb'!$6:$7</definedName>
  </definedNames>
  <calcPr fullCalcOnLoad="1"/>
</workbook>
</file>

<file path=xl/comments1.xml><?xml version="1.0" encoding="utf-8"?>
<comments xmlns="http://schemas.openxmlformats.org/spreadsheetml/2006/main">
  <authors>
    <author>hcl</author>
  </authors>
  <commentList>
    <comment ref="AD66" authorId="0">
      <text>
        <r>
          <rPr>
            <b/>
            <sz val="8"/>
            <rFont val="Tahoma"/>
            <family val="2"/>
          </rPr>
          <t>hcl:</t>
        </r>
        <r>
          <rPr>
            <sz val="8"/>
            <rFont val="Tahoma"/>
            <family val="2"/>
          </rPr>
          <t xml:space="preserve">
bhda (e) not avialbe, RC Jammu req 25 sets
</t>
        </r>
      </text>
    </comment>
  </commentList>
</comments>
</file>

<file path=xl/sharedStrings.xml><?xml version="1.0" encoding="utf-8"?>
<sst xmlns="http://schemas.openxmlformats.org/spreadsheetml/2006/main" count="891" uniqueCount="230">
  <si>
    <t>INDIRA GANDHI NATIONAL OPEN UNIVERSITY</t>
  </si>
  <si>
    <t>MPDD (STORE - 1)</t>
  </si>
  <si>
    <t>CHALLAN NO.:</t>
  </si>
  <si>
    <t>S.NO.</t>
  </si>
  <si>
    <t>PROG CODE</t>
  </si>
  <si>
    <t>COURSE CODE</t>
  </si>
  <si>
    <t>MEDIUM</t>
  </si>
  <si>
    <t xml:space="preserve">KARNAL </t>
  </si>
  <si>
    <t>KHANNA</t>
  </si>
  <si>
    <t>KOHIMA</t>
  </si>
  <si>
    <t>KOLKATA</t>
  </si>
  <si>
    <t>KORAPUT</t>
  </si>
  <si>
    <t>LUCKNOW</t>
  </si>
  <si>
    <t xml:space="preserve">MADURAI </t>
  </si>
  <si>
    <t>MUMBAI</t>
  </si>
  <si>
    <t>NAGPUR</t>
  </si>
  <si>
    <t xml:space="preserve">PATNA </t>
  </si>
  <si>
    <t xml:space="preserve">PORTBLAIR </t>
  </si>
  <si>
    <t>PUNE</t>
  </si>
  <si>
    <t>RAGHUNATHGANJ</t>
  </si>
  <si>
    <t xml:space="preserve">RAIPUR </t>
  </si>
  <si>
    <t xml:space="preserve">RAJKOT </t>
  </si>
  <si>
    <t>RANCHI</t>
  </si>
  <si>
    <t xml:space="preserve">SAHARSA </t>
  </si>
  <si>
    <t>SHILLONG</t>
  </si>
  <si>
    <t xml:space="preserve">SHIMLA </t>
  </si>
  <si>
    <t>SILLIGURI</t>
  </si>
  <si>
    <t>SRINAGAR</t>
  </si>
  <si>
    <t>TRIVANDRUM</t>
  </si>
  <si>
    <t>VARANASI</t>
  </si>
  <si>
    <t>VATAKARA</t>
  </si>
  <si>
    <t>VIJAYWADA</t>
  </si>
  <si>
    <t>VISHAKHAPATNAM</t>
  </si>
  <si>
    <t>TOTAL</t>
  </si>
  <si>
    <t>BPP</t>
  </si>
  <si>
    <t>OMT-101</t>
  </si>
  <si>
    <t>Bengali</t>
  </si>
  <si>
    <t>OSS-101</t>
  </si>
  <si>
    <t>PCO-01</t>
  </si>
  <si>
    <t>English</t>
  </si>
  <si>
    <t>BDP</t>
  </si>
  <si>
    <t>ACC-01</t>
  </si>
  <si>
    <t>ACS-01</t>
  </si>
  <si>
    <t>ANC-01</t>
  </si>
  <si>
    <t>AOM-01</t>
  </si>
  <si>
    <t>BA</t>
  </si>
  <si>
    <t>BECE-15</t>
  </si>
  <si>
    <t>BEGE-103</t>
  </si>
  <si>
    <t>BEGE-104</t>
  </si>
  <si>
    <t>BAPC</t>
  </si>
  <si>
    <t>BPC-01</t>
  </si>
  <si>
    <t>BPC-04</t>
  </si>
  <si>
    <t>BSC</t>
  </si>
  <si>
    <t>BPSE-212</t>
  </si>
  <si>
    <t>BPY-05</t>
  </si>
  <si>
    <t>BPY-06</t>
  </si>
  <si>
    <t>BPY-07</t>
  </si>
  <si>
    <t>BPY-08</t>
  </si>
  <si>
    <t>BPY-09</t>
  </si>
  <si>
    <t>BPY-10</t>
  </si>
  <si>
    <t>BPY-11</t>
  </si>
  <si>
    <t>BPY-12</t>
  </si>
  <si>
    <t>BPYE-01</t>
  </si>
  <si>
    <t>BPYE-02</t>
  </si>
  <si>
    <t>BSHF-101</t>
  </si>
  <si>
    <t>CCP</t>
  </si>
  <si>
    <t>CCP-01</t>
  </si>
  <si>
    <t>CHE-03L</t>
  </si>
  <si>
    <t>BCOM</t>
  </si>
  <si>
    <t>ECO-05</t>
  </si>
  <si>
    <t>ECO-07</t>
  </si>
  <si>
    <t>ECO-08</t>
  </si>
  <si>
    <t>EEG-06</t>
  </si>
  <si>
    <t>EHI-01</t>
  </si>
  <si>
    <t>EHI-02</t>
  </si>
  <si>
    <t>EHI-04</t>
  </si>
  <si>
    <t>EHI-05</t>
  </si>
  <si>
    <t>EPA-03</t>
  </si>
  <si>
    <t>EPA-05</t>
  </si>
  <si>
    <t>EPS-03</t>
  </si>
  <si>
    <t>EPS-11</t>
  </si>
  <si>
    <t>EPS-15</t>
  </si>
  <si>
    <t>ESO-13</t>
  </si>
  <si>
    <t>ESO-15</t>
  </si>
  <si>
    <t>FEG-01</t>
  </si>
  <si>
    <t>LSE-06</t>
  </si>
  <si>
    <t>PGDAC</t>
  </si>
  <si>
    <t>MCHL-01</t>
  </si>
  <si>
    <t>PGCOI</t>
  </si>
  <si>
    <t>MDTL -04/05 PM</t>
  </si>
  <si>
    <t>MEC</t>
  </si>
  <si>
    <t>MEC-02</t>
  </si>
  <si>
    <t>MEC-03</t>
  </si>
  <si>
    <t>MEC-08</t>
  </si>
  <si>
    <t>MEC-09</t>
  </si>
  <si>
    <t>PGDESED</t>
  </si>
  <si>
    <t>MPS</t>
  </si>
  <si>
    <t>MED-02</t>
  </si>
  <si>
    <t>MED-08</t>
  </si>
  <si>
    <t>MAH</t>
  </si>
  <si>
    <t>MHI-01</t>
  </si>
  <si>
    <t>MHI-02</t>
  </si>
  <si>
    <t>MHI-04</t>
  </si>
  <si>
    <t>MHI-05</t>
  </si>
  <si>
    <t>MHI-06</t>
  </si>
  <si>
    <t>MHI-08</t>
  </si>
  <si>
    <t>MLIS</t>
  </si>
  <si>
    <t>MLIE-103</t>
  </si>
  <si>
    <t>MLIP-02</t>
  </si>
  <si>
    <t>MLIS-E-6</t>
  </si>
  <si>
    <t>MACS</t>
  </si>
  <si>
    <t>MMTE-02</t>
  </si>
  <si>
    <t>MMTE-03</t>
  </si>
  <si>
    <t>MMTE-04</t>
  </si>
  <si>
    <t>MPA</t>
  </si>
  <si>
    <t>MPA-13</t>
  </si>
  <si>
    <t>MPA-14</t>
  </si>
  <si>
    <t>MPA2</t>
  </si>
  <si>
    <t>MPA-17</t>
  </si>
  <si>
    <t>MAPC</t>
  </si>
  <si>
    <t>MPC-04</t>
  </si>
  <si>
    <t>MPC-05</t>
  </si>
  <si>
    <t>MPCE-14,24,34</t>
  </si>
  <si>
    <t>MPCE-15,25,35</t>
  </si>
  <si>
    <t>MPCE-16,26,36</t>
  </si>
  <si>
    <t>MPS-02</t>
  </si>
  <si>
    <t>MPS-04</t>
  </si>
  <si>
    <t>MPS2</t>
  </si>
  <si>
    <t>MPSE-01</t>
  </si>
  <si>
    <t>MPSE-03</t>
  </si>
  <si>
    <t>MPSE-04</t>
  </si>
  <si>
    <t>MPSE-06</t>
  </si>
  <si>
    <t>MPSE-07</t>
  </si>
  <si>
    <t>MPSE-08</t>
  </si>
  <si>
    <t>MSO</t>
  </si>
  <si>
    <t>MSO-01</t>
  </si>
  <si>
    <t>MSO-02</t>
  </si>
  <si>
    <t>MSO-03</t>
  </si>
  <si>
    <t>MSO-04</t>
  </si>
  <si>
    <t>MSO2</t>
  </si>
  <si>
    <t>MSOE-03</t>
  </si>
  <si>
    <t>MSOE-04</t>
  </si>
  <si>
    <t>MTE-08</t>
  </si>
  <si>
    <t>PGCMHT</t>
  </si>
  <si>
    <t>MTTP-02</t>
  </si>
  <si>
    <t>BTS</t>
  </si>
  <si>
    <t>TS-07</t>
  </si>
  <si>
    <t>Hindi</t>
  </si>
  <si>
    <t>BHDA 101</t>
  </si>
  <si>
    <t>BHDE-107</t>
  </si>
  <si>
    <t>BHDF-101</t>
  </si>
  <si>
    <t>HINDI</t>
  </si>
  <si>
    <t xml:space="preserve">BCOM  </t>
  </si>
  <si>
    <t>EHD-03</t>
  </si>
  <si>
    <t>EHD-06</t>
  </si>
  <si>
    <t>ORIYA</t>
  </si>
  <si>
    <t>Other</t>
  </si>
  <si>
    <t>CGL</t>
  </si>
  <si>
    <t>BGLI-01</t>
  </si>
  <si>
    <t>BGLI-02</t>
  </si>
  <si>
    <t>BGLI-03</t>
  </si>
  <si>
    <t>PENDING LIST FOR JAN 2013 SESSION</t>
  </si>
  <si>
    <t>AGARTALA</t>
  </si>
  <si>
    <t>AHMEDABAD</t>
  </si>
  <si>
    <t>AIZWAL</t>
  </si>
  <si>
    <t>ALIGARH</t>
  </si>
  <si>
    <t>BANGALORE</t>
  </si>
  <si>
    <t>BHAGALPUR</t>
  </si>
  <si>
    <t>BHOPAL</t>
  </si>
  <si>
    <t>BHUBNESWAR</t>
  </si>
  <si>
    <t>BIJAPUR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</si>
  <si>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</si>
  <si>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</si>
  <si>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</si>
  <si>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</si>
  <si>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</si>
  <si>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</si>
  <si>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</si>
  <si>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</si>
  <si>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DEOGHAR</t>
  </si>
  <si>
    <t>GANGTOK</t>
  </si>
  <si>
    <t>GUWAHATI</t>
  </si>
  <si>
    <t>HYDERABAD</t>
  </si>
  <si>
    <t>IMPHAL</t>
  </si>
  <si>
    <t xml:space="preserve">ITANAGAR                                                            </t>
  </si>
  <si>
    <t>JABALPUR</t>
  </si>
  <si>
    <t>JAIPUR</t>
  </si>
  <si>
    <t>JAMMU</t>
  </si>
  <si>
    <t>JODHPUR</t>
  </si>
  <si>
    <t>NOIDA</t>
  </si>
  <si>
    <t>GOA</t>
  </si>
  <si>
    <t>GUJRATI</t>
  </si>
  <si>
    <t>TAMIL</t>
  </si>
  <si>
    <t>DELHI-3, JAMMU</t>
  </si>
  <si>
    <t>SL.NO.</t>
  </si>
  <si>
    <t>COURSE</t>
  </si>
  <si>
    <t>QTY</t>
  </si>
  <si>
    <t>RC'S</t>
  </si>
  <si>
    <t>IGNOU</t>
  </si>
  <si>
    <t>MPDD, STORE-1</t>
  </si>
  <si>
    <t>ENG</t>
  </si>
  <si>
    <t>JAN 2013 SESSION</t>
  </si>
  <si>
    <t>MPC-06</t>
  </si>
  <si>
    <t>MPCL-07</t>
  </si>
  <si>
    <t>DISP ON 19-06-13</t>
  </si>
  <si>
    <t>READY &amp; VEHICLE BOOKED</t>
  </si>
  <si>
    <t xml:space="preserve">READY </t>
  </si>
  <si>
    <t>REMARKS</t>
  </si>
  <si>
    <t>MATERIAL READY, NOT LIFTED BY RC'S</t>
  </si>
  <si>
    <t>DATE: AS ON 18-6-13</t>
  </si>
  <si>
    <t>DATE 18-6-13</t>
  </si>
  <si>
    <t>all ready disp( 12 items ) on 18 &amp; 19-6-13</t>
  </si>
  <si>
    <t>CHALLAN NO.:25873, 25874, 25875, 25876,25877</t>
  </si>
  <si>
    <t>DATE: AS ON 22-6-13</t>
  </si>
  <si>
    <t>DESPATCH LIST FOR JAN 2013 SESSION</t>
  </si>
  <si>
    <t>already less in main stock fig.43924</t>
  </si>
  <si>
    <t>bhda eng n/a</t>
  </si>
  <si>
    <t>DIS ON 22-6-13</t>
  </si>
  <si>
    <t>DISP ON 29-6-13</t>
  </si>
  <si>
    <t>CHALLAN NO.:.:</t>
  </si>
  <si>
    <t>DATE: PENDING AS ON 29-6-13</t>
  </si>
  <si>
    <t>U.P</t>
  </si>
  <si>
    <t>(735-600)</t>
  </si>
  <si>
    <t>Balance</t>
  </si>
  <si>
    <t>master fig</t>
  </si>
  <si>
    <t>(first time given data)</t>
  </si>
  <si>
    <t>DESPATCHED BY STORE-1</t>
  </si>
  <si>
    <t>PRINT &amp; DESPATCH  BY COIMBATORE</t>
  </si>
  <si>
    <t>CHALLAN NO.:25924</t>
  </si>
  <si>
    <t>DATE: 16-07-13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</si>
</sst>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 wrapText="1"/>
    </xf>
    <xf numFmtId="0" fontId="38" fillId="33" borderId="0" xfId="0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center" vertical="top" wrapText="1"/>
    </xf>
    <xf numFmtId="0" fontId="38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3" fontId="38" fillId="33" borderId="1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textRotation="90" wrapText="1"/>
    </xf>
    <xf numFmtId="0" fontId="38" fillId="33" borderId="10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3" fontId="38" fillId="33" borderId="0" xfId="0" applyNumberFormat="1" applyFont="1" applyFill="1" applyBorder="1" applyAlignment="1">
      <alignment/>
    </xf>
    <xf numFmtId="0" fontId="38" fillId="33" borderId="0" xfId="0" applyFont="1" applyFill="1" applyAlignment="1">
      <alignment/>
    </xf>
    <xf numFmtId="14" fontId="38" fillId="33" borderId="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8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5"/>
  <sheetViews>
    <sheetView view="pageBreakPreview" zoomScale="85" zoomScaleNormal="25" zoomScaleSheetLayoutView="85" zoomScalePageLayoutView="0" workbookViewId="0" topLeftCell="A4">
      <pane xSplit="5" ySplit="4" topLeftCell="F100" activePane="bottomRight" state="frozen"/>
      <selection pane="topLeft" activeCell="A4" sqref="A4"/>
      <selection pane="topRight" activeCell="F4" sqref="F4"/>
      <selection pane="bottomLeft" activeCell="A8" sqref="A8"/>
      <selection pane="bottomRight" activeCell="F109" sqref="E109:F109"/>
    </sheetView>
  </sheetViews>
  <sheetFormatPr defaultColWidth="9.140625" defaultRowHeight="15"/>
  <cols>
    <col min="1" max="1" width="6.00390625" style="7" customWidth="1"/>
    <col min="2" max="2" width="11.140625" style="7" customWidth="1"/>
    <col min="3" max="3" width="12.8515625" style="7" customWidth="1"/>
    <col min="4" max="4" width="9.28125" style="7" customWidth="1"/>
    <col min="5" max="5" width="5.7109375" style="22" customWidth="1"/>
    <col min="6" max="9" width="4.8515625" style="7" customWidth="1"/>
    <col min="10" max="10" width="4.8515625" style="22" customWidth="1"/>
    <col min="11" max="13" width="4.8515625" style="7" customWidth="1"/>
    <col min="14" max="14" width="4.8515625" style="22" customWidth="1"/>
    <col min="15" max="18" width="4.8515625" style="7" customWidth="1"/>
    <col min="19" max="22" width="5.7109375" style="7" customWidth="1"/>
    <col min="23" max="23" width="4.8515625" style="7" customWidth="1"/>
    <col min="24" max="24" width="4.8515625" style="22" customWidth="1"/>
    <col min="25" max="34" width="4.8515625" style="7" customWidth="1"/>
    <col min="35" max="35" width="5.57421875" style="7" customWidth="1"/>
    <col min="36" max="36" width="4.8515625" style="7" customWidth="1"/>
    <col min="37" max="37" width="5.8515625" style="7" customWidth="1"/>
    <col min="38" max="38" width="6.140625" style="7" customWidth="1"/>
    <col min="39" max="42" width="4.8515625" style="7" customWidth="1"/>
    <col min="43" max="43" width="5.421875" style="7" customWidth="1"/>
    <col min="44" max="47" width="4.8515625" style="7" customWidth="1"/>
    <col min="48" max="48" width="4.57421875" style="7" customWidth="1"/>
    <col min="49" max="49" width="6.00390625" style="7" customWidth="1"/>
    <col min="50" max="50" width="5.57421875" style="7" customWidth="1"/>
    <col min="51" max="51" width="5.00390625" style="7" customWidth="1"/>
    <col min="52" max="52" width="5.7109375" style="7" customWidth="1"/>
    <col min="53" max="53" width="4.57421875" style="1" customWidth="1"/>
    <col min="54" max="54" width="5.8515625" style="1" customWidth="1"/>
    <col min="55" max="59" width="4.8515625" style="1" customWidth="1"/>
    <col min="60" max="60" width="8.28125" style="1" customWidth="1"/>
    <col min="61" max="73" width="9.140625" style="1" customWidth="1"/>
    <col min="74" max="196" width="9.140625" style="7" customWidth="1"/>
    <col min="197" max="197" width="6.57421875" style="7" customWidth="1"/>
    <col min="198" max="198" width="11.140625" style="7" customWidth="1"/>
    <col min="199" max="199" width="16.8515625" style="7" customWidth="1"/>
    <col min="200" max="201" width="9.28125" style="7" customWidth="1"/>
    <col min="202" max="203" width="8.00390625" style="7" customWidth="1"/>
    <col min="204" max="230" width="9.140625" style="7" customWidth="1"/>
    <col min="231" max="16384" width="9.140625" style="7" customWidth="1"/>
  </cols>
  <sheetData>
    <row r="1" spans="1:73" s="2" customFormat="1" ht="19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s="2" customFormat="1" ht="19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s="2" customFormat="1" ht="19.5" customHeight="1">
      <c r="A3" s="69" t="s">
        <v>161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s="2" customFormat="1" ht="19.5" customHeight="1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s="2" customFormat="1" ht="19.5" customHeight="1">
      <c r="A5" s="71" t="s">
        <v>209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s="2" customFormat="1" ht="19.5" customHeight="1">
      <c r="A6" s="23"/>
      <c r="B6" s="23"/>
      <c r="C6" s="23"/>
      <c r="D6" s="23"/>
      <c r="E6" s="17">
        <v>1</v>
      </c>
      <c r="F6" s="8">
        <v>2</v>
      </c>
      <c r="G6" s="8">
        <v>3</v>
      </c>
      <c r="H6" s="8">
        <v>4</v>
      </c>
      <c r="I6" s="8">
        <v>5</v>
      </c>
      <c r="J6" s="17">
        <v>6</v>
      </c>
      <c r="K6" s="8">
        <v>7</v>
      </c>
      <c r="L6" s="8">
        <v>8</v>
      </c>
      <c r="M6" s="8">
        <v>9</v>
      </c>
      <c r="N6" s="17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  <c r="X6" s="17">
        <v>20</v>
      </c>
      <c r="Y6" s="8">
        <v>21</v>
      </c>
      <c r="Z6" s="8">
        <v>22</v>
      </c>
      <c r="AA6" s="8">
        <v>23</v>
      </c>
      <c r="AB6" s="8">
        <v>24</v>
      </c>
      <c r="AC6" s="8">
        <v>25</v>
      </c>
      <c r="AD6" s="8">
        <v>26</v>
      </c>
      <c r="AE6" s="8">
        <v>27</v>
      </c>
      <c r="AF6" s="8">
        <v>28</v>
      </c>
      <c r="AG6" s="8">
        <v>29</v>
      </c>
      <c r="AH6" s="8">
        <v>30</v>
      </c>
      <c r="AI6" s="8">
        <v>31</v>
      </c>
      <c r="AJ6" s="8">
        <v>32</v>
      </c>
      <c r="AK6" s="8">
        <v>33</v>
      </c>
      <c r="AL6" s="8">
        <v>34</v>
      </c>
      <c r="AM6" s="8">
        <v>35</v>
      </c>
      <c r="AN6" s="8">
        <v>36</v>
      </c>
      <c r="AO6" s="8">
        <v>37</v>
      </c>
      <c r="AP6" s="8">
        <v>38</v>
      </c>
      <c r="AQ6" s="8">
        <v>39</v>
      </c>
      <c r="AR6" s="8">
        <v>40</v>
      </c>
      <c r="AS6" s="8">
        <v>41</v>
      </c>
      <c r="AT6" s="8">
        <v>42</v>
      </c>
      <c r="AU6" s="8">
        <v>43</v>
      </c>
      <c r="AV6" s="8">
        <v>44</v>
      </c>
      <c r="AW6" s="8">
        <v>45</v>
      </c>
      <c r="AX6" s="8">
        <v>46</v>
      </c>
      <c r="AY6" s="8">
        <v>47</v>
      </c>
      <c r="AZ6" s="8">
        <v>48</v>
      </c>
      <c r="BA6" s="8">
        <v>49</v>
      </c>
      <c r="BB6" s="8">
        <v>50</v>
      </c>
      <c r="BC6" s="8">
        <v>51</v>
      </c>
      <c r="BD6" s="8">
        <v>52</v>
      </c>
      <c r="BE6" s="8">
        <v>53</v>
      </c>
      <c r="BF6" s="8">
        <v>54</v>
      </c>
      <c r="BG6" s="8">
        <v>55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s="13" customFormat="1" ht="93.75" customHeight="1">
      <c r="A7" s="11" t="s">
        <v>3</v>
      </c>
      <c r="B7" s="11" t="s">
        <v>4</v>
      </c>
      <c r="C7" s="11" t="s">
        <v>5</v>
      </c>
      <c r="D7" s="11" t="s">
        <v>6</v>
      </c>
      <c r="E7" s="18" t="s">
        <v>162</v>
      </c>
      <c r="F7" s="11" t="s">
        <v>163</v>
      </c>
      <c r="G7" s="11" t="s">
        <v>164</v>
      </c>
      <c r="H7" s="11" t="s">
        <v>165</v>
      </c>
      <c r="I7" s="11" t="s">
        <v>166</v>
      </c>
      <c r="J7" s="18" t="s">
        <v>167</v>
      </c>
      <c r="K7" s="11" t="s">
        <v>168</v>
      </c>
      <c r="L7" s="11" t="s">
        <v>169</v>
      </c>
      <c r="M7" s="11" t="s">
        <v>170</v>
      </c>
      <c r="N7" s="18" t="s">
        <v>171</v>
      </c>
      <c r="O7" s="11" t="s">
        <v>172</v>
      </c>
      <c r="P7" s="11" t="s">
        <v>173</v>
      </c>
      <c r="Q7" s="11" t="s">
        <v>174</v>
      </c>
      <c r="R7" s="11" t="s">
        <v>175</v>
      </c>
      <c r="S7" s="11" t="s">
        <v>176</v>
      </c>
      <c r="T7" s="11" t="s">
        <v>177</v>
      </c>
      <c r="U7" s="11" t="s">
        <v>178</v>
      </c>
      <c r="V7" s="11" t="s">
        <v>179</v>
      </c>
      <c r="W7" s="11" t="s">
        <v>180</v>
      </c>
      <c r="X7" s="18" t="s">
        <v>181</v>
      </c>
      <c r="Y7" s="11" t="s">
        <v>182</v>
      </c>
      <c r="Z7" s="11" t="s">
        <v>183</v>
      </c>
      <c r="AA7" s="11" t="s">
        <v>184</v>
      </c>
      <c r="AB7" s="11" t="s">
        <v>185</v>
      </c>
      <c r="AC7" s="11" t="s">
        <v>186</v>
      </c>
      <c r="AD7" s="11" t="s">
        <v>187</v>
      </c>
      <c r="AE7" s="11" t="s">
        <v>188</v>
      </c>
      <c r="AF7" s="11" t="s">
        <v>189</v>
      </c>
      <c r="AG7" s="11" t="s">
        <v>190</v>
      </c>
      <c r="AH7" s="11" t="s">
        <v>7</v>
      </c>
      <c r="AI7" s="11" t="s">
        <v>8</v>
      </c>
      <c r="AJ7" s="11" t="s">
        <v>9</v>
      </c>
      <c r="AK7" s="13" t="s">
        <v>10</v>
      </c>
      <c r="AL7" s="13" t="s">
        <v>11</v>
      </c>
      <c r="AM7" s="13" t="s">
        <v>12</v>
      </c>
      <c r="AN7" s="13" t="s">
        <v>13</v>
      </c>
      <c r="AO7" s="13" t="s">
        <v>14</v>
      </c>
      <c r="AP7" s="13" t="s">
        <v>15</v>
      </c>
      <c r="AQ7" s="13" t="s">
        <v>16</v>
      </c>
      <c r="AR7" s="13" t="s">
        <v>17</v>
      </c>
      <c r="AS7" s="13" t="s">
        <v>18</v>
      </c>
      <c r="AT7" s="13" t="s">
        <v>19</v>
      </c>
      <c r="AU7" s="13" t="s">
        <v>20</v>
      </c>
      <c r="AV7" s="13" t="s">
        <v>21</v>
      </c>
      <c r="AW7" s="13" t="s">
        <v>22</v>
      </c>
      <c r="AX7" s="13" t="s">
        <v>23</v>
      </c>
      <c r="AY7" s="13" t="s">
        <v>24</v>
      </c>
      <c r="AZ7" s="13" t="s">
        <v>25</v>
      </c>
      <c r="BA7" s="13" t="s">
        <v>26</v>
      </c>
      <c r="BB7" s="13" t="s">
        <v>27</v>
      </c>
      <c r="BC7" s="13" t="s">
        <v>28</v>
      </c>
      <c r="BD7" s="13" t="s">
        <v>29</v>
      </c>
      <c r="BE7" s="13" t="s">
        <v>30</v>
      </c>
      <c r="BF7" s="13" t="s">
        <v>31</v>
      </c>
      <c r="BG7" s="13" t="s">
        <v>32</v>
      </c>
      <c r="BH7" s="13" t="s">
        <v>33</v>
      </c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2" customFormat="1" ht="19.5" customHeight="1">
      <c r="A8" s="3">
        <v>1</v>
      </c>
      <c r="B8" s="4" t="s">
        <v>34</v>
      </c>
      <c r="C8" s="4" t="s">
        <v>38</v>
      </c>
      <c r="D8" s="2" t="s">
        <v>36</v>
      </c>
      <c r="E8" s="20"/>
      <c r="F8" s="9"/>
      <c r="G8" s="9"/>
      <c r="H8" s="9"/>
      <c r="I8" s="9"/>
      <c r="J8" s="20"/>
      <c r="K8" s="9"/>
      <c r="L8" s="9"/>
      <c r="M8" s="9"/>
      <c r="N8" s="20"/>
      <c r="O8" s="9"/>
      <c r="P8" s="9"/>
      <c r="Q8" s="9"/>
      <c r="R8" s="9"/>
      <c r="S8" s="9"/>
      <c r="T8" s="9"/>
      <c r="U8" s="9"/>
      <c r="V8" s="9"/>
      <c r="W8" s="9"/>
      <c r="X8" s="20"/>
      <c r="Y8" s="9"/>
      <c r="Z8" s="9"/>
      <c r="AA8" s="9"/>
      <c r="AB8" s="16"/>
      <c r="AC8" s="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>
        <v>10</v>
      </c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2">
        <f aca="true" t="shared" si="0" ref="BH8:BH35">SUM(E8:BG8)</f>
        <v>10</v>
      </c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s="2" customFormat="1" ht="19.5" customHeight="1">
      <c r="A9" s="3">
        <v>2</v>
      </c>
      <c r="B9" s="4" t="s">
        <v>34</v>
      </c>
      <c r="C9" s="4" t="s">
        <v>35</v>
      </c>
      <c r="D9" s="2" t="s">
        <v>36</v>
      </c>
      <c r="E9" s="20"/>
      <c r="F9" s="9"/>
      <c r="G9" s="9"/>
      <c r="H9" s="9"/>
      <c r="I9" s="9"/>
      <c r="J9" s="20"/>
      <c r="K9" s="9"/>
      <c r="L9" s="9"/>
      <c r="M9" s="9"/>
      <c r="N9" s="20"/>
      <c r="O9" s="9"/>
      <c r="P9" s="9"/>
      <c r="Q9" s="9"/>
      <c r="R9" s="9"/>
      <c r="S9" s="9"/>
      <c r="T9" s="9"/>
      <c r="U9" s="9"/>
      <c r="V9" s="9"/>
      <c r="W9" s="9"/>
      <c r="X9" s="20"/>
      <c r="Y9" s="9"/>
      <c r="Z9" s="9"/>
      <c r="AA9" s="9"/>
      <c r="AB9" s="16"/>
      <c r="AC9" s="3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>
        <v>20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2">
        <f t="shared" si="0"/>
        <v>20</v>
      </c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s="2" customFormat="1" ht="19.5" customHeight="1">
      <c r="A10" s="3">
        <v>3</v>
      </c>
      <c r="B10" s="4" t="s">
        <v>34</v>
      </c>
      <c r="C10" s="4" t="s">
        <v>37</v>
      </c>
      <c r="D10" s="2" t="s">
        <v>36</v>
      </c>
      <c r="E10" s="20"/>
      <c r="F10" s="9"/>
      <c r="G10" s="9"/>
      <c r="H10" s="9"/>
      <c r="I10" s="9"/>
      <c r="J10" s="20"/>
      <c r="K10" s="9"/>
      <c r="L10" s="9"/>
      <c r="M10" s="9"/>
      <c r="N10" s="20"/>
      <c r="O10" s="9"/>
      <c r="P10" s="9"/>
      <c r="Q10" s="9"/>
      <c r="R10" s="9"/>
      <c r="S10" s="9"/>
      <c r="T10" s="9"/>
      <c r="U10" s="9"/>
      <c r="V10" s="9"/>
      <c r="W10" s="9"/>
      <c r="X10" s="20"/>
      <c r="Y10" s="9"/>
      <c r="Z10" s="9"/>
      <c r="AA10" s="9"/>
      <c r="AB10" s="16"/>
      <c r="AC10" s="3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>
        <v>40</v>
      </c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2">
        <f t="shared" si="0"/>
        <v>40</v>
      </c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s="47" customFormat="1" ht="19.5" customHeight="1">
      <c r="A11" s="44">
        <v>4</v>
      </c>
      <c r="B11" s="45" t="s">
        <v>49</v>
      </c>
      <c r="C11" s="45" t="s">
        <v>51</v>
      </c>
      <c r="D11" s="45" t="s">
        <v>39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>
        <v>1</v>
      </c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7">
        <f t="shared" si="0"/>
        <v>1</v>
      </c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</row>
    <row r="12" spans="1:73" s="47" customFormat="1" ht="19.5" customHeight="1">
      <c r="A12" s="44">
        <v>5</v>
      </c>
      <c r="B12" s="45" t="s">
        <v>95</v>
      </c>
      <c r="C12" s="45" t="s">
        <v>98</v>
      </c>
      <c r="D12" s="45" t="s">
        <v>39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>
        <v>2</v>
      </c>
      <c r="BH12" s="47">
        <f t="shared" si="0"/>
        <v>2</v>
      </c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</row>
    <row r="13" spans="1:73" s="47" customFormat="1" ht="19.5" customHeight="1">
      <c r="A13" s="44">
        <v>6</v>
      </c>
      <c r="B13" s="45" t="s">
        <v>45</v>
      </c>
      <c r="C13" s="45" t="s">
        <v>73</v>
      </c>
      <c r="D13" s="45" t="s">
        <v>39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6"/>
      <c r="AE13" s="46"/>
      <c r="AF13" s="46"/>
      <c r="AG13" s="46"/>
      <c r="AH13" s="46">
        <v>4</v>
      </c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>
        <f t="shared" si="0"/>
        <v>4</v>
      </c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</row>
    <row r="14" spans="1:73" s="47" customFormat="1" ht="19.5" customHeight="1">
      <c r="A14" s="44">
        <v>7</v>
      </c>
      <c r="B14" s="45" t="s">
        <v>45</v>
      </c>
      <c r="C14" s="45" t="s">
        <v>77</v>
      </c>
      <c r="D14" s="45" t="s">
        <v>39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>
        <v>4</v>
      </c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7">
        <f t="shared" si="0"/>
        <v>4</v>
      </c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</row>
    <row r="15" spans="1:73" s="61" customFormat="1" ht="19.5" customHeight="1">
      <c r="A15" s="19">
        <v>8</v>
      </c>
      <c r="B15" s="60" t="s">
        <v>106</v>
      </c>
      <c r="C15" s="60" t="s">
        <v>109</v>
      </c>
      <c r="D15" s="60" t="s">
        <v>39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>
        <v>11</v>
      </c>
      <c r="U15" s="19"/>
      <c r="V15" s="19"/>
      <c r="W15" s="19"/>
      <c r="X15" s="19"/>
      <c r="Y15" s="19"/>
      <c r="Z15" s="19"/>
      <c r="AA15" s="19"/>
      <c r="AB15" s="19"/>
      <c r="AC15" s="19">
        <v>1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61">
        <f t="shared" si="0"/>
        <v>12</v>
      </c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</row>
    <row r="16" spans="1:73" s="61" customFormat="1" ht="19.5" customHeight="1">
      <c r="A16" s="19">
        <v>9</v>
      </c>
      <c r="B16" s="60" t="s">
        <v>90</v>
      </c>
      <c r="C16" s="60" t="s">
        <v>94</v>
      </c>
      <c r="D16" s="60" t="s">
        <v>39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>
        <v>5</v>
      </c>
      <c r="AD16" s="20"/>
      <c r="AE16" s="20">
        <v>4</v>
      </c>
      <c r="AF16" s="20">
        <v>5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61">
        <f t="shared" si="0"/>
        <v>14</v>
      </c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</row>
    <row r="17" spans="1:73" s="47" customFormat="1" ht="25.5" customHeight="1">
      <c r="A17" s="44">
        <v>10</v>
      </c>
      <c r="B17" s="45" t="s">
        <v>88</v>
      </c>
      <c r="C17" s="45" t="s">
        <v>89</v>
      </c>
      <c r="D17" s="45" t="s">
        <v>39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>
        <v>15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7">
        <f t="shared" si="0"/>
        <v>15</v>
      </c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</row>
    <row r="18" spans="1:73" s="2" customFormat="1" ht="19.5" customHeight="1">
      <c r="A18" s="3">
        <v>11</v>
      </c>
      <c r="B18" s="4" t="s">
        <v>110</v>
      </c>
      <c r="C18" s="4" t="s">
        <v>113</v>
      </c>
      <c r="D18" s="4" t="s">
        <v>39</v>
      </c>
      <c r="E18" s="19"/>
      <c r="F18" s="3"/>
      <c r="G18" s="3"/>
      <c r="H18" s="3"/>
      <c r="I18" s="3"/>
      <c r="J18" s="19"/>
      <c r="K18" s="3"/>
      <c r="L18" s="3"/>
      <c r="M18" s="3"/>
      <c r="N18" s="19"/>
      <c r="O18" s="3"/>
      <c r="P18" s="3"/>
      <c r="Q18" s="3"/>
      <c r="R18" s="3"/>
      <c r="S18" s="3"/>
      <c r="T18" s="3">
        <v>19</v>
      </c>
      <c r="U18" s="3"/>
      <c r="V18" s="3"/>
      <c r="W18" s="3"/>
      <c r="X18" s="19"/>
      <c r="Y18" s="3"/>
      <c r="Z18" s="3"/>
      <c r="AA18" s="3"/>
      <c r="AB18" s="3"/>
      <c r="AC18" s="3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2">
        <f t="shared" si="0"/>
        <v>19</v>
      </c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2" customFormat="1" ht="19.5" customHeight="1">
      <c r="A19" s="3">
        <v>12</v>
      </c>
      <c r="B19" s="4" t="s">
        <v>110</v>
      </c>
      <c r="C19" s="4" t="s">
        <v>111</v>
      </c>
      <c r="D19" s="4" t="s">
        <v>39</v>
      </c>
      <c r="E19" s="19"/>
      <c r="F19" s="3"/>
      <c r="G19" s="3"/>
      <c r="H19" s="3"/>
      <c r="I19" s="3"/>
      <c r="J19" s="19"/>
      <c r="K19" s="3"/>
      <c r="L19" s="3"/>
      <c r="M19" s="3"/>
      <c r="N19" s="19"/>
      <c r="O19" s="3"/>
      <c r="P19" s="3"/>
      <c r="Q19" s="3"/>
      <c r="R19" s="3"/>
      <c r="S19" s="3"/>
      <c r="T19" s="3">
        <v>19</v>
      </c>
      <c r="U19" s="3"/>
      <c r="V19" s="3"/>
      <c r="W19" s="3"/>
      <c r="X19" s="19"/>
      <c r="Y19" s="3"/>
      <c r="Z19" s="3"/>
      <c r="AA19" s="3"/>
      <c r="AB19" s="3">
        <v>3</v>
      </c>
      <c r="AC19" s="3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2">
        <f t="shared" si="0"/>
        <v>22</v>
      </c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2" customFormat="1" ht="19.5" customHeight="1">
      <c r="A20" s="3">
        <v>13</v>
      </c>
      <c r="B20" s="4" t="s">
        <v>110</v>
      </c>
      <c r="C20" s="4" t="s">
        <v>112</v>
      </c>
      <c r="D20" s="4" t="s">
        <v>39</v>
      </c>
      <c r="E20" s="19"/>
      <c r="F20" s="3"/>
      <c r="G20" s="3"/>
      <c r="H20" s="3"/>
      <c r="I20" s="3"/>
      <c r="J20" s="19"/>
      <c r="K20" s="3"/>
      <c r="L20" s="3"/>
      <c r="M20" s="3"/>
      <c r="N20" s="19"/>
      <c r="O20" s="3"/>
      <c r="P20" s="3"/>
      <c r="Q20" s="3"/>
      <c r="R20" s="3"/>
      <c r="S20" s="3"/>
      <c r="T20" s="3">
        <v>19</v>
      </c>
      <c r="U20" s="3"/>
      <c r="V20" s="3"/>
      <c r="W20" s="3"/>
      <c r="X20" s="19"/>
      <c r="Y20" s="3"/>
      <c r="Z20" s="3"/>
      <c r="AA20" s="3"/>
      <c r="AB20" s="3">
        <v>3</v>
      </c>
      <c r="AC20" s="3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2">
        <f t="shared" si="0"/>
        <v>22</v>
      </c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2" customFormat="1" ht="19.5" customHeight="1">
      <c r="A21" s="3">
        <v>14</v>
      </c>
      <c r="B21" s="4" t="s">
        <v>145</v>
      </c>
      <c r="C21" s="4" t="s">
        <v>146</v>
      </c>
      <c r="D21" s="4" t="s">
        <v>39</v>
      </c>
      <c r="E21" s="19"/>
      <c r="F21" s="3"/>
      <c r="G21" s="3"/>
      <c r="H21" s="3"/>
      <c r="I21" s="3"/>
      <c r="J21" s="19"/>
      <c r="K21" s="3"/>
      <c r="L21" s="3"/>
      <c r="M21" s="3"/>
      <c r="N21" s="19"/>
      <c r="O21" s="3"/>
      <c r="P21" s="3"/>
      <c r="Q21" s="3"/>
      <c r="R21" s="3">
        <v>1</v>
      </c>
      <c r="S21" s="3"/>
      <c r="T21" s="3">
        <v>17</v>
      </c>
      <c r="U21" s="3"/>
      <c r="V21" s="3"/>
      <c r="W21" s="3"/>
      <c r="X21" s="19"/>
      <c r="Y21" s="3"/>
      <c r="Z21" s="3">
        <v>6</v>
      </c>
      <c r="AA21" s="3"/>
      <c r="AB21" s="3"/>
      <c r="AC21" s="3">
        <v>2</v>
      </c>
      <c r="AD21" s="9"/>
      <c r="AE21" s="9"/>
      <c r="AF21" s="9">
        <v>20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2">
        <f t="shared" si="0"/>
        <v>46</v>
      </c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61" customFormat="1" ht="19.5" customHeight="1">
      <c r="A22" s="19">
        <v>15</v>
      </c>
      <c r="B22" s="60" t="s">
        <v>127</v>
      </c>
      <c r="C22" s="60" t="s">
        <v>130</v>
      </c>
      <c r="D22" s="60" t="s">
        <v>39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v>4</v>
      </c>
      <c r="Q22" s="19"/>
      <c r="R22" s="19"/>
      <c r="S22" s="19"/>
      <c r="T22" s="19"/>
      <c r="U22" s="19"/>
      <c r="V22" s="19"/>
      <c r="W22" s="19"/>
      <c r="X22" s="19"/>
      <c r="Y22" s="19"/>
      <c r="Z22" s="19">
        <v>21</v>
      </c>
      <c r="AA22" s="19"/>
      <c r="AB22" s="19"/>
      <c r="AC22" s="19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>
        <v>20</v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>
        <v>2</v>
      </c>
      <c r="BH22" s="61">
        <f t="shared" si="0"/>
        <v>47</v>
      </c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47" customFormat="1" ht="19.5" customHeight="1">
      <c r="A23" s="44">
        <v>16</v>
      </c>
      <c r="B23" s="45" t="s">
        <v>134</v>
      </c>
      <c r="C23" s="45" t="s">
        <v>136</v>
      </c>
      <c r="D23" s="45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>
        <v>51</v>
      </c>
      <c r="BC23" s="46"/>
      <c r="BD23" s="46"/>
      <c r="BE23" s="46"/>
      <c r="BF23" s="46"/>
      <c r="BG23" s="46"/>
      <c r="BH23" s="47">
        <f t="shared" si="0"/>
        <v>51</v>
      </c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</row>
    <row r="24" spans="1:73" s="2" customFormat="1" ht="27.75" customHeight="1">
      <c r="A24" s="3">
        <v>17</v>
      </c>
      <c r="B24" s="4" t="s">
        <v>119</v>
      </c>
      <c r="C24" s="4" t="s">
        <v>123</v>
      </c>
      <c r="D24" s="4" t="s">
        <v>39</v>
      </c>
      <c r="E24" s="19"/>
      <c r="F24" s="3"/>
      <c r="G24" s="3"/>
      <c r="H24" s="3"/>
      <c r="I24" s="3"/>
      <c r="J24" s="19"/>
      <c r="K24" s="3"/>
      <c r="L24" s="3"/>
      <c r="M24" s="3"/>
      <c r="N24" s="19"/>
      <c r="O24" s="3"/>
      <c r="P24" s="3"/>
      <c r="Q24" s="3"/>
      <c r="R24" s="3"/>
      <c r="S24" s="3"/>
      <c r="T24" s="3">
        <v>8</v>
      </c>
      <c r="U24" s="3"/>
      <c r="V24" s="3">
        <v>5</v>
      </c>
      <c r="W24" s="3"/>
      <c r="X24" s="19"/>
      <c r="Y24" s="3"/>
      <c r="Z24" s="3"/>
      <c r="AA24" s="3"/>
      <c r="AB24" s="3"/>
      <c r="AC24" s="3">
        <v>10</v>
      </c>
      <c r="AD24" s="9"/>
      <c r="AE24" s="9"/>
      <c r="AF24" s="9">
        <v>20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>
        <v>12</v>
      </c>
      <c r="BE24" s="9"/>
      <c r="BF24" s="9"/>
      <c r="BG24" s="9"/>
      <c r="BH24" s="2">
        <f t="shared" si="0"/>
        <v>55</v>
      </c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47" customFormat="1" ht="19.5" customHeight="1">
      <c r="A25" s="44">
        <v>18</v>
      </c>
      <c r="B25" s="45" t="s">
        <v>134</v>
      </c>
      <c r="C25" s="45" t="s">
        <v>137</v>
      </c>
      <c r="D25" s="45" t="s">
        <v>39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>
        <v>10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>
        <v>51</v>
      </c>
      <c r="BC25" s="46"/>
      <c r="BD25" s="46"/>
      <c r="BE25" s="46"/>
      <c r="BF25" s="46"/>
      <c r="BG25" s="46"/>
      <c r="BH25" s="47">
        <f t="shared" si="0"/>
        <v>61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</row>
    <row r="26" spans="1:73" s="61" customFormat="1" ht="19.5" customHeight="1">
      <c r="A26" s="19">
        <v>19</v>
      </c>
      <c r="B26" s="60" t="s">
        <v>134</v>
      </c>
      <c r="C26" s="60" t="s">
        <v>138</v>
      </c>
      <c r="D26" s="60" t="s">
        <v>39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>
        <v>10</v>
      </c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>
        <v>51</v>
      </c>
      <c r="BC26" s="20"/>
      <c r="BD26" s="20"/>
      <c r="BE26" s="20"/>
      <c r="BF26" s="20"/>
      <c r="BG26" s="20"/>
      <c r="BH26" s="61">
        <f t="shared" si="0"/>
        <v>61</v>
      </c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</row>
    <row r="27" spans="1:73" s="2" customFormat="1" ht="19.5" customHeight="1">
      <c r="A27" s="3">
        <v>20</v>
      </c>
      <c r="B27" s="4" t="s">
        <v>86</v>
      </c>
      <c r="C27" s="4" t="s">
        <v>87</v>
      </c>
      <c r="D27" s="4" t="s">
        <v>39</v>
      </c>
      <c r="E27" s="19"/>
      <c r="F27" s="3">
        <v>5</v>
      </c>
      <c r="G27" s="3"/>
      <c r="H27" s="3"/>
      <c r="I27" s="3"/>
      <c r="J27" s="19"/>
      <c r="K27" s="3"/>
      <c r="L27" s="3"/>
      <c r="M27" s="3"/>
      <c r="N27" s="19"/>
      <c r="O27" s="3"/>
      <c r="P27" s="3"/>
      <c r="Q27" s="3"/>
      <c r="R27" s="3"/>
      <c r="S27" s="3"/>
      <c r="T27" s="3"/>
      <c r="U27" s="3"/>
      <c r="V27" s="3"/>
      <c r="W27" s="3"/>
      <c r="X27" s="19"/>
      <c r="Y27" s="3"/>
      <c r="Z27" s="3"/>
      <c r="AA27" s="3"/>
      <c r="AB27" s="3"/>
      <c r="AC27" s="3"/>
      <c r="AD27" s="9">
        <v>3</v>
      </c>
      <c r="AE27" s="9"/>
      <c r="AF27" s="9"/>
      <c r="AG27" s="9"/>
      <c r="AH27" s="9"/>
      <c r="AI27" s="9"/>
      <c r="AJ27" s="9"/>
      <c r="AK27" s="9">
        <v>5</v>
      </c>
      <c r="AL27" s="9"/>
      <c r="AM27" s="9">
        <v>10</v>
      </c>
      <c r="AN27" s="9">
        <v>5</v>
      </c>
      <c r="AO27" s="9"/>
      <c r="AP27" s="9">
        <v>20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>
        <v>30</v>
      </c>
      <c r="BG27" s="9"/>
      <c r="BH27" s="2">
        <f t="shared" si="0"/>
        <v>78</v>
      </c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s="2" customFormat="1" ht="19.5" customHeight="1">
      <c r="A28" s="3">
        <v>21</v>
      </c>
      <c r="B28" s="4" t="s">
        <v>52</v>
      </c>
      <c r="C28" s="4" t="s">
        <v>85</v>
      </c>
      <c r="D28" s="4" t="s">
        <v>39</v>
      </c>
      <c r="E28" s="19"/>
      <c r="F28" s="3"/>
      <c r="G28" s="3"/>
      <c r="H28" s="3"/>
      <c r="I28" s="3"/>
      <c r="J28" s="19"/>
      <c r="K28" s="3"/>
      <c r="L28" s="3">
        <v>25</v>
      </c>
      <c r="M28" s="3"/>
      <c r="N28" s="19"/>
      <c r="O28" s="3"/>
      <c r="P28" s="3"/>
      <c r="Q28" s="3"/>
      <c r="R28" s="3"/>
      <c r="S28" s="3">
        <v>20</v>
      </c>
      <c r="T28" s="3">
        <v>22</v>
      </c>
      <c r="U28" s="3"/>
      <c r="V28" s="3">
        <v>10</v>
      </c>
      <c r="W28" s="3"/>
      <c r="X28" s="19"/>
      <c r="Y28" s="3"/>
      <c r="Z28" s="3">
        <v>11</v>
      </c>
      <c r="AA28" s="3"/>
      <c r="AB28" s="3"/>
      <c r="AC28" s="3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>
        <v>3</v>
      </c>
      <c r="BA28" s="9"/>
      <c r="BB28" s="9"/>
      <c r="BC28" s="9"/>
      <c r="BD28" s="9"/>
      <c r="BE28" s="9">
        <v>8</v>
      </c>
      <c r="BF28" s="9"/>
      <c r="BG28" s="9"/>
      <c r="BH28" s="2">
        <f t="shared" si="0"/>
        <v>99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s="2" customFormat="1" ht="28.5" customHeight="1">
      <c r="A29" s="3">
        <v>22</v>
      </c>
      <c r="B29" s="4" t="s">
        <v>119</v>
      </c>
      <c r="C29" s="4" t="s">
        <v>124</v>
      </c>
      <c r="D29" s="4" t="s">
        <v>39</v>
      </c>
      <c r="E29" s="19"/>
      <c r="F29" s="3"/>
      <c r="G29" s="3"/>
      <c r="H29" s="3"/>
      <c r="I29" s="3"/>
      <c r="J29" s="19"/>
      <c r="K29" s="3"/>
      <c r="L29" s="3"/>
      <c r="M29" s="3"/>
      <c r="N29" s="19"/>
      <c r="O29" s="3"/>
      <c r="P29" s="3"/>
      <c r="Q29" s="3"/>
      <c r="R29" s="3"/>
      <c r="S29" s="3"/>
      <c r="T29" s="3">
        <v>8</v>
      </c>
      <c r="U29" s="3"/>
      <c r="V29" s="3">
        <v>5</v>
      </c>
      <c r="W29" s="3"/>
      <c r="X29" s="19"/>
      <c r="Y29" s="3"/>
      <c r="Z29" s="3"/>
      <c r="AA29" s="3"/>
      <c r="AB29" s="3"/>
      <c r="AC29" s="3">
        <v>10</v>
      </c>
      <c r="AD29" s="9">
        <v>85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>
        <v>7</v>
      </c>
      <c r="BD29" s="9"/>
      <c r="BE29" s="9"/>
      <c r="BF29" s="9"/>
      <c r="BG29" s="9"/>
      <c r="BH29" s="2">
        <f t="shared" si="0"/>
        <v>115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s="2" customFormat="1" ht="19.5" customHeight="1">
      <c r="A30" s="3">
        <v>23</v>
      </c>
      <c r="B30" s="4" t="s">
        <v>106</v>
      </c>
      <c r="C30" s="4" t="s">
        <v>108</v>
      </c>
      <c r="D30" s="4" t="s">
        <v>39</v>
      </c>
      <c r="E30" s="19"/>
      <c r="F30" s="3"/>
      <c r="G30" s="3"/>
      <c r="H30" s="3">
        <v>5</v>
      </c>
      <c r="I30" s="3"/>
      <c r="J30" s="19"/>
      <c r="K30" s="3"/>
      <c r="L30" s="3"/>
      <c r="M30" s="3"/>
      <c r="N30" s="19"/>
      <c r="O30" s="3">
        <v>2</v>
      </c>
      <c r="P30" s="3"/>
      <c r="Q30" s="3"/>
      <c r="R30" s="3">
        <v>10</v>
      </c>
      <c r="S30" s="3"/>
      <c r="T30" s="3"/>
      <c r="U30" s="3"/>
      <c r="V30" s="3"/>
      <c r="W30" s="3"/>
      <c r="X30" s="19"/>
      <c r="Y30" s="3"/>
      <c r="Z30" s="3">
        <v>8</v>
      </c>
      <c r="AA30" s="3"/>
      <c r="AB30" s="3"/>
      <c r="AC30" s="3">
        <v>4</v>
      </c>
      <c r="AD30" s="9"/>
      <c r="AE30" s="9"/>
      <c r="AF30" s="9"/>
      <c r="AG30" s="9">
        <v>15</v>
      </c>
      <c r="AH30" s="9"/>
      <c r="AI30" s="9"/>
      <c r="AJ30" s="9"/>
      <c r="AK30" s="9">
        <v>5</v>
      </c>
      <c r="AL30" s="9"/>
      <c r="AM30" s="9"/>
      <c r="AN30" s="9"/>
      <c r="AO30" s="9"/>
      <c r="AP30" s="9"/>
      <c r="AQ30" s="9"/>
      <c r="AR30" s="9"/>
      <c r="AS30" s="9">
        <v>7</v>
      </c>
      <c r="AT30" s="9">
        <v>40</v>
      </c>
      <c r="AU30" s="9"/>
      <c r="AV30" s="9"/>
      <c r="AW30" s="9"/>
      <c r="AX30" s="9"/>
      <c r="AY30" s="9"/>
      <c r="AZ30" s="9">
        <v>3</v>
      </c>
      <c r="BA30" s="9"/>
      <c r="BB30" s="9">
        <v>2</v>
      </c>
      <c r="BC30" s="9"/>
      <c r="BD30" s="9"/>
      <c r="BE30" s="9">
        <v>15</v>
      </c>
      <c r="BF30" s="9"/>
      <c r="BG30" s="9"/>
      <c r="BH30" s="2">
        <f t="shared" si="0"/>
        <v>116</v>
      </c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s="61" customFormat="1" ht="19.5" customHeight="1">
      <c r="A31" s="19">
        <v>24</v>
      </c>
      <c r="B31" s="60" t="s">
        <v>96</v>
      </c>
      <c r="C31" s="60" t="s">
        <v>126</v>
      </c>
      <c r="D31" s="60" t="s">
        <v>39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v>70</v>
      </c>
      <c r="U31" s="19"/>
      <c r="V31" s="19"/>
      <c r="W31" s="19"/>
      <c r="X31" s="19"/>
      <c r="Y31" s="19"/>
      <c r="Z31" s="19"/>
      <c r="AA31" s="19"/>
      <c r="AB31" s="19"/>
      <c r="AC31" s="19">
        <v>2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>
        <v>10</v>
      </c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>
        <v>38</v>
      </c>
      <c r="BC31" s="20"/>
      <c r="BD31" s="20"/>
      <c r="BE31" s="20"/>
      <c r="BF31" s="20"/>
      <c r="BG31" s="20"/>
      <c r="BH31" s="61">
        <f t="shared" si="0"/>
        <v>120</v>
      </c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</row>
    <row r="32" spans="1:73" s="47" customFormat="1" ht="19.5" customHeight="1">
      <c r="A32" s="44">
        <v>25</v>
      </c>
      <c r="B32" s="45" t="s">
        <v>52</v>
      </c>
      <c r="C32" s="45" t="s">
        <v>142</v>
      </c>
      <c r="D32" s="45" t="s">
        <v>39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>
        <v>4</v>
      </c>
      <c r="R32" s="44"/>
      <c r="S32" s="44">
        <v>10</v>
      </c>
      <c r="T32" s="44">
        <v>26</v>
      </c>
      <c r="U32" s="44"/>
      <c r="V32" s="44"/>
      <c r="W32" s="44"/>
      <c r="X32" s="44"/>
      <c r="Y32" s="44">
        <v>10</v>
      </c>
      <c r="Z32" s="44"/>
      <c r="AA32" s="44"/>
      <c r="AB32" s="44"/>
      <c r="AC32" s="44">
        <v>2</v>
      </c>
      <c r="AD32" s="46"/>
      <c r="AE32" s="46"/>
      <c r="AF32" s="46"/>
      <c r="AG32" s="46"/>
      <c r="AH32" s="46"/>
      <c r="AI32" s="46"/>
      <c r="AJ32" s="46"/>
      <c r="AK32" s="46">
        <v>70</v>
      </c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>
        <v>10</v>
      </c>
      <c r="BF32" s="46"/>
      <c r="BG32" s="46"/>
      <c r="BH32" s="47">
        <f t="shared" si="0"/>
        <v>132</v>
      </c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</row>
    <row r="33" spans="1:73" s="61" customFormat="1" ht="19.5" customHeight="1">
      <c r="A33" s="19">
        <v>26</v>
      </c>
      <c r="B33" s="60" t="s">
        <v>106</v>
      </c>
      <c r="C33" s="60" t="s">
        <v>107</v>
      </c>
      <c r="D33" s="60" t="s">
        <v>39</v>
      </c>
      <c r="E33" s="19"/>
      <c r="F33" s="19">
        <v>10</v>
      </c>
      <c r="G33" s="19"/>
      <c r="H33" s="19">
        <v>5</v>
      </c>
      <c r="I33" s="19"/>
      <c r="J33" s="19"/>
      <c r="K33" s="19"/>
      <c r="L33" s="19"/>
      <c r="M33" s="19"/>
      <c r="N33" s="19"/>
      <c r="O33" s="19"/>
      <c r="P33" s="19">
        <v>6</v>
      </c>
      <c r="Q33" s="19"/>
      <c r="R33" s="19"/>
      <c r="S33" s="19"/>
      <c r="T33" s="19">
        <v>18</v>
      </c>
      <c r="U33" s="19"/>
      <c r="V33" s="19"/>
      <c r="W33" s="19"/>
      <c r="X33" s="19"/>
      <c r="Y33" s="19"/>
      <c r="Z33" s="19">
        <v>6</v>
      </c>
      <c r="AA33" s="19"/>
      <c r="AB33" s="19"/>
      <c r="AC33" s="19">
        <v>3</v>
      </c>
      <c r="AD33" s="20"/>
      <c r="AE33" s="20"/>
      <c r="AF33" s="20"/>
      <c r="AG33" s="20"/>
      <c r="AH33" s="20"/>
      <c r="AI33" s="20"/>
      <c r="AJ33" s="20"/>
      <c r="AK33" s="20">
        <v>30</v>
      </c>
      <c r="AL33" s="20"/>
      <c r="AM33" s="20"/>
      <c r="AN33" s="20"/>
      <c r="AO33" s="20"/>
      <c r="AP33" s="20"/>
      <c r="AQ33" s="20"/>
      <c r="AR33" s="20"/>
      <c r="AS33" s="20">
        <v>7</v>
      </c>
      <c r="AT33" s="20">
        <v>30</v>
      </c>
      <c r="AU33" s="20">
        <v>3</v>
      </c>
      <c r="AV33" s="20"/>
      <c r="AW33" s="20"/>
      <c r="AX33" s="20"/>
      <c r="AY33" s="20"/>
      <c r="AZ33" s="20"/>
      <c r="BA33" s="20"/>
      <c r="BB33" s="20">
        <v>2</v>
      </c>
      <c r="BC33" s="20"/>
      <c r="BD33" s="20"/>
      <c r="BE33" s="20">
        <v>15</v>
      </c>
      <c r="BF33" s="20"/>
      <c r="BG33" s="20"/>
      <c r="BH33" s="61">
        <f t="shared" si="0"/>
        <v>135</v>
      </c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</row>
    <row r="34" spans="1:73" s="61" customFormat="1" ht="19.5" customHeight="1">
      <c r="A34" s="19">
        <v>27</v>
      </c>
      <c r="B34" s="60" t="s">
        <v>45</v>
      </c>
      <c r="C34" s="60" t="s">
        <v>48</v>
      </c>
      <c r="D34" s="60" t="s">
        <v>39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v>53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0"/>
      <c r="AE34" s="20"/>
      <c r="AF34" s="20"/>
      <c r="AG34" s="20"/>
      <c r="AH34" s="20">
        <v>9</v>
      </c>
      <c r="AI34" s="20">
        <v>65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>
        <v>10</v>
      </c>
      <c r="BE34" s="20"/>
      <c r="BF34" s="20"/>
      <c r="BG34" s="20"/>
      <c r="BH34" s="61">
        <f t="shared" si="0"/>
        <v>137</v>
      </c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</row>
    <row r="35" spans="1:73" s="2" customFormat="1" ht="19.5" customHeight="1">
      <c r="A35" s="3">
        <v>28</v>
      </c>
      <c r="B35" s="4" t="s">
        <v>127</v>
      </c>
      <c r="C35" s="4" t="s">
        <v>128</v>
      </c>
      <c r="D35" s="4" t="s">
        <v>39</v>
      </c>
      <c r="E35" s="19"/>
      <c r="F35" s="3"/>
      <c r="G35" s="3"/>
      <c r="H35" s="3"/>
      <c r="I35" s="3"/>
      <c r="J35" s="19"/>
      <c r="K35" s="3"/>
      <c r="L35" s="3"/>
      <c r="M35" s="3"/>
      <c r="N35" s="19"/>
      <c r="O35" s="3"/>
      <c r="P35" s="3"/>
      <c r="Q35" s="3"/>
      <c r="R35" s="3"/>
      <c r="S35" s="3"/>
      <c r="T35" s="3">
        <v>37</v>
      </c>
      <c r="U35" s="3"/>
      <c r="V35" s="3"/>
      <c r="W35" s="3">
        <v>20</v>
      </c>
      <c r="X35" s="19"/>
      <c r="Y35" s="3"/>
      <c r="Z35" s="3">
        <v>17</v>
      </c>
      <c r="AA35" s="3">
        <v>41</v>
      </c>
      <c r="AB35" s="3"/>
      <c r="AC35" s="3"/>
      <c r="AD35" s="9"/>
      <c r="AE35" s="9"/>
      <c r="AF35" s="9">
        <v>5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>
        <v>17</v>
      </c>
      <c r="AT35" s="9"/>
      <c r="AU35" s="9">
        <v>7</v>
      </c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2">
        <f t="shared" si="0"/>
        <v>144</v>
      </c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s="61" customFormat="1" ht="19.5" customHeight="1">
      <c r="A36" s="19">
        <v>29</v>
      </c>
      <c r="B36" s="60" t="s">
        <v>127</v>
      </c>
      <c r="C36" s="60" t="s">
        <v>129</v>
      </c>
      <c r="D36" s="60" t="s">
        <v>39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>
        <v>150</v>
      </c>
      <c r="BC36" s="20"/>
      <c r="BD36" s="20"/>
      <c r="BE36" s="20"/>
      <c r="BF36" s="20"/>
      <c r="BG36" s="20">
        <v>2</v>
      </c>
      <c r="BH36" s="61">
        <f aca="true" t="shared" si="1" ref="BH36:BH64">SUM(E36:BG36)</f>
        <v>152</v>
      </c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</row>
    <row r="37" spans="1:73" s="61" customFormat="1" ht="19.5" customHeight="1">
      <c r="A37" s="19">
        <v>30</v>
      </c>
      <c r="B37" s="60" t="s">
        <v>45</v>
      </c>
      <c r="C37" s="60" t="s">
        <v>72</v>
      </c>
      <c r="D37" s="60" t="s">
        <v>39</v>
      </c>
      <c r="E37" s="19"/>
      <c r="F37" s="19"/>
      <c r="G37" s="19"/>
      <c r="H37" s="19"/>
      <c r="I37" s="19"/>
      <c r="J37" s="19"/>
      <c r="K37" s="19"/>
      <c r="L37" s="19"/>
      <c r="M37" s="19">
        <v>3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>
        <v>5</v>
      </c>
      <c r="AD37" s="20"/>
      <c r="AE37" s="20">
        <v>4</v>
      </c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>
        <v>115</v>
      </c>
      <c r="AZ37" s="20">
        <v>34</v>
      </c>
      <c r="BA37" s="20"/>
      <c r="BB37" s="20"/>
      <c r="BC37" s="20"/>
      <c r="BD37" s="20"/>
      <c r="BE37" s="20"/>
      <c r="BF37" s="20"/>
      <c r="BG37" s="20"/>
      <c r="BH37" s="61">
        <f t="shared" si="1"/>
        <v>161</v>
      </c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</row>
    <row r="38" spans="1:73" s="47" customFormat="1" ht="19.5" customHeight="1">
      <c r="A38" s="44">
        <v>31</v>
      </c>
      <c r="B38" s="45" t="s">
        <v>90</v>
      </c>
      <c r="C38" s="45" t="s">
        <v>92</v>
      </c>
      <c r="D38" s="45" t="s">
        <v>39</v>
      </c>
      <c r="E38" s="44"/>
      <c r="F38" s="44"/>
      <c r="G38" s="44"/>
      <c r="H38" s="44"/>
      <c r="I38" s="44">
        <v>35</v>
      </c>
      <c r="J38" s="44"/>
      <c r="K38" s="44"/>
      <c r="L38" s="44"/>
      <c r="M38" s="44"/>
      <c r="N38" s="44"/>
      <c r="O38" s="44"/>
      <c r="P38" s="44"/>
      <c r="Q38" s="44"/>
      <c r="R38" s="44"/>
      <c r="S38" s="44">
        <v>30</v>
      </c>
      <c r="T38" s="44"/>
      <c r="U38" s="44">
        <v>45</v>
      </c>
      <c r="V38" s="44"/>
      <c r="W38" s="44"/>
      <c r="X38" s="44"/>
      <c r="Y38" s="44"/>
      <c r="Z38" s="44"/>
      <c r="AA38" s="44"/>
      <c r="AB38" s="44"/>
      <c r="AC38" s="44">
        <v>2</v>
      </c>
      <c r="AD38" s="46"/>
      <c r="AE38" s="46">
        <v>6</v>
      </c>
      <c r="AF38" s="46">
        <v>10</v>
      </c>
      <c r="AG38" s="46"/>
      <c r="AH38" s="46"/>
      <c r="AI38" s="46"/>
      <c r="AJ38" s="46"/>
      <c r="AK38" s="46"/>
      <c r="AL38" s="46"/>
      <c r="AM38" s="46"/>
      <c r="AN38" s="46"/>
      <c r="AO38" s="46">
        <v>47</v>
      </c>
      <c r="AP38" s="46">
        <v>35</v>
      </c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>
        <v>10</v>
      </c>
      <c r="BC38" s="46"/>
      <c r="BD38" s="46"/>
      <c r="BE38" s="46"/>
      <c r="BF38" s="46"/>
      <c r="BG38" s="46"/>
      <c r="BH38" s="47">
        <f t="shared" si="1"/>
        <v>220</v>
      </c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</row>
    <row r="39" spans="1:73" s="47" customFormat="1" ht="19.5" customHeight="1">
      <c r="A39" s="44">
        <v>32</v>
      </c>
      <c r="B39" s="45" t="s">
        <v>90</v>
      </c>
      <c r="C39" s="45" t="s">
        <v>93</v>
      </c>
      <c r="D39" s="45" t="s">
        <v>39</v>
      </c>
      <c r="E39" s="44"/>
      <c r="F39" s="44"/>
      <c r="G39" s="44"/>
      <c r="H39" s="44"/>
      <c r="I39" s="44">
        <v>3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>
        <v>52</v>
      </c>
      <c r="U39" s="44"/>
      <c r="V39" s="44">
        <v>10</v>
      </c>
      <c r="W39" s="44">
        <v>7</v>
      </c>
      <c r="X39" s="44"/>
      <c r="Y39" s="44"/>
      <c r="Z39" s="44">
        <v>10</v>
      </c>
      <c r="AA39" s="44"/>
      <c r="AB39" s="44"/>
      <c r="AC39" s="44">
        <v>5</v>
      </c>
      <c r="AD39" s="46"/>
      <c r="AE39" s="46">
        <v>4</v>
      </c>
      <c r="AF39" s="46"/>
      <c r="AG39" s="46"/>
      <c r="AH39" s="46"/>
      <c r="AI39" s="46"/>
      <c r="AJ39" s="46">
        <v>3</v>
      </c>
      <c r="AK39" s="46">
        <v>30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>
        <v>15</v>
      </c>
      <c r="AV39" s="46"/>
      <c r="AW39" s="46"/>
      <c r="AX39" s="46">
        <v>5</v>
      </c>
      <c r="AY39" s="46"/>
      <c r="AZ39" s="46"/>
      <c r="BA39" s="46"/>
      <c r="BB39" s="46">
        <v>69</v>
      </c>
      <c r="BC39" s="46">
        <v>3</v>
      </c>
      <c r="BD39" s="46"/>
      <c r="BE39" s="46">
        <v>10</v>
      </c>
      <c r="BF39" s="46"/>
      <c r="BG39" s="46"/>
      <c r="BH39" s="47">
        <f t="shared" si="1"/>
        <v>226</v>
      </c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</row>
    <row r="40" spans="1:73" s="47" customFormat="1" ht="19.5" customHeight="1">
      <c r="A40" s="44">
        <v>33</v>
      </c>
      <c r="B40" s="45" t="s">
        <v>45</v>
      </c>
      <c r="C40" s="45" t="s">
        <v>53</v>
      </c>
      <c r="D40" s="45" t="s">
        <v>39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6">
        <v>250</v>
      </c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7">
        <f t="shared" si="1"/>
        <v>250</v>
      </c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</row>
    <row r="41" spans="1:73" s="2" customFormat="1" ht="19.5" customHeight="1">
      <c r="A41" s="3">
        <v>34</v>
      </c>
      <c r="B41" s="4" t="s">
        <v>45</v>
      </c>
      <c r="C41" s="4" t="s">
        <v>47</v>
      </c>
      <c r="D41" s="4" t="s">
        <v>39</v>
      </c>
      <c r="E41" s="19"/>
      <c r="F41" s="3"/>
      <c r="G41" s="3"/>
      <c r="H41" s="3"/>
      <c r="I41" s="3"/>
      <c r="J41" s="19"/>
      <c r="K41" s="3"/>
      <c r="L41" s="3">
        <v>2</v>
      </c>
      <c r="M41" s="3"/>
      <c r="N41" s="19"/>
      <c r="O41" s="3"/>
      <c r="P41" s="3"/>
      <c r="Q41" s="3"/>
      <c r="R41" s="3"/>
      <c r="S41" s="3"/>
      <c r="T41" s="3">
        <f>184+25</f>
        <v>209</v>
      </c>
      <c r="U41" s="3"/>
      <c r="V41" s="3"/>
      <c r="W41" s="3"/>
      <c r="X41" s="19"/>
      <c r="Y41" s="3"/>
      <c r="Z41" s="3"/>
      <c r="AA41" s="3"/>
      <c r="AB41" s="3"/>
      <c r="AC41" s="3"/>
      <c r="AD41" s="9"/>
      <c r="AE41" s="9"/>
      <c r="AF41" s="9"/>
      <c r="AG41" s="9"/>
      <c r="AH41" s="9"/>
      <c r="AI41" s="9">
        <v>50</v>
      </c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>
        <v>1</v>
      </c>
      <c r="BH41" s="2">
        <f t="shared" si="1"/>
        <v>262</v>
      </c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s="2" customFormat="1" ht="19.5" customHeight="1">
      <c r="A42" s="3">
        <v>35</v>
      </c>
      <c r="B42" s="4" t="s">
        <v>139</v>
      </c>
      <c r="C42" s="4" t="s">
        <v>140</v>
      </c>
      <c r="D42" s="4" t="s">
        <v>39</v>
      </c>
      <c r="E42" s="19"/>
      <c r="F42" s="3"/>
      <c r="G42" s="3">
        <v>20</v>
      </c>
      <c r="H42" s="3"/>
      <c r="I42" s="3"/>
      <c r="J42" s="19"/>
      <c r="K42" s="3"/>
      <c r="L42" s="3"/>
      <c r="M42" s="3"/>
      <c r="N42" s="19"/>
      <c r="O42" s="3"/>
      <c r="P42" s="3">
        <v>15</v>
      </c>
      <c r="Q42" s="3"/>
      <c r="R42" s="3"/>
      <c r="S42" s="3"/>
      <c r="T42" s="3">
        <v>18</v>
      </c>
      <c r="U42" s="3"/>
      <c r="V42" s="3"/>
      <c r="W42" s="3"/>
      <c r="X42" s="19"/>
      <c r="Y42" s="3">
        <v>10</v>
      </c>
      <c r="Z42" s="3">
        <v>49</v>
      </c>
      <c r="AA42" s="3"/>
      <c r="AB42" s="3"/>
      <c r="AC42" s="3"/>
      <c r="AD42" s="9">
        <v>120</v>
      </c>
      <c r="AE42" s="9"/>
      <c r="AF42" s="9">
        <v>5</v>
      </c>
      <c r="AG42" s="9"/>
      <c r="AH42" s="9"/>
      <c r="AI42" s="9"/>
      <c r="AJ42" s="9">
        <v>13</v>
      </c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>
        <v>3</v>
      </c>
      <c r="BD42" s="9"/>
      <c r="BE42" s="9">
        <v>10</v>
      </c>
      <c r="BF42" s="9"/>
      <c r="BG42" s="9"/>
      <c r="BH42" s="2">
        <f t="shared" si="1"/>
        <v>263</v>
      </c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s="2" customFormat="1" ht="19.5" customHeight="1">
      <c r="A43" s="3">
        <v>36</v>
      </c>
      <c r="B43" s="4" t="s">
        <v>117</v>
      </c>
      <c r="C43" s="4" t="s">
        <v>118</v>
      </c>
      <c r="D43" s="4" t="s">
        <v>39</v>
      </c>
      <c r="E43" s="19"/>
      <c r="F43" s="3">
        <v>20</v>
      </c>
      <c r="G43" s="3">
        <v>15</v>
      </c>
      <c r="H43" s="3"/>
      <c r="I43" s="3">
        <v>22</v>
      </c>
      <c r="J43" s="19"/>
      <c r="K43" s="3"/>
      <c r="L43" s="3"/>
      <c r="M43" s="3"/>
      <c r="N43" s="19"/>
      <c r="O43" s="3"/>
      <c r="P43" s="3"/>
      <c r="Q43" s="3"/>
      <c r="R43" s="3"/>
      <c r="S43" s="3">
        <v>20</v>
      </c>
      <c r="T43" s="3"/>
      <c r="U43" s="3"/>
      <c r="V43" s="3">
        <v>10</v>
      </c>
      <c r="W43" s="3"/>
      <c r="X43" s="19"/>
      <c r="Y43" s="3">
        <v>15</v>
      </c>
      <c r="Z43" s="3">
        <v>23</v>
      </c>
      <c r="AA43" s="3"/>
      <c r="AB43" s="3"/>
      <c r="AC43" s="3">
        <v>9</v>
      </c>
      <c r="AD43" s="9"/>
      <c r="AE43" s="9"/>
      <c r="AF43" s="9">
        <v>15</v>
      </c>
      <c r="AG43" s="9"/>
      <c r="AH43" s="9"/>
      <c r="AI43" s="9"/>
      <c r="AJ43" s="9">
        <v>12</v>
      </c>
      <c r="AK43" s="9">
        <v>59</v>
      </c>
      <c r="AL43" s="9"/>
      <c r="AM43" s="9">
        <v>30</v>
      </c>
      <c r="AN43" s="9"/>
      <c r="AO43" s="9"/>
      <c r="AP43" s="9"/>
      <c r="AQ43" s="9"/>
      <c r="AR43" s="9"/>
      <c r="AS43" s="9"/>
      <c r="AT43" s="9"/>
      <c r="AU43" s="9"/>
      <c r="AV43" s="9"/>
      <c r="AW43" s="9">
        <v>15</v>
      </c>
      <c r="AX43" s="9"/>
      <c r="AY43" s="9"/>
      <c r="AZ43" s="9">
        <v>3</v>
      </c>
      <c r="BA43" s="9"/>
      <c r="BB43" s="9">
        <v>74</v>
      </c>
      <c r="BC43" s="9"/>
      <c r="BD43" s="9"/>
      <c r="BE43" s="9"/>
      <c r="BF43" s="9"/>
      <c r="BG43" s="9"/>
      <c r="BH43" s="2">
        <f t="shared" si="1"/>
        <v>342</v>
      </c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s="2" customFormat="1" ht="19.5" customHeight="1">
      <c r="A44" s="3">
        <v>37</v>
      </c>
      <c r="B44" s="4" t="s">
        <v>49</v>
      </c>
      <c r="C44" s="4" t="s">
        <v>50</v>
      </c>
      <c r="D44" s="4" t="s">
        <v>39</v>
      </c>
      <c r="E44" s="19"/>
      <c r="F44" s="3"/>
      <c r="G44" s="3"/>
      <c r="H44" s="3"/>
      <c r="I44" s="3"/>
      <c r="J44" s="19"/>
      <c r="K44" s="3"/>
      <c r="L44" s="3"/>
      <c r="M44" s="3"/>
      <c r="N44" s="19"/>
      <c r="O44" s="3"/>
      <c r="P44" s="3"/>
      <c r="Q44" s="3"/>
      <c r="R44" s="3"/>
      <c r="S44" s="3"/>
      <c r="T44" s="3"/>
      <c r="U44" s="3"/>
      <c r="V44" s="3">
        <v>15</v>
      </c>
      <c r="W44" s="3"/>
      <c r="X44" s="19"/>
      <c r="Y44" s="3"/>
      <c r="Z44" s="3"/>
      <c r="AA44" s="3"/>
      <c r="AB44" s="3"/>
      <c r="AC44" s="3">
        <v>1</v>
      </c>
      <c r="AD44" s="9"/>
      <c r="AE44" s="9"/>
      <c r="AF44" s="9"/>
      <c r="AG44" s="9"/>
      <c r="AH44" s="9"/>
      <c r="AI44" s="9"/>
      <c r="AJ44" s="9"/>
      <c r="AK44" s="9">
        <v>314</v>
      </c>
      <c r="AL44" s="9"/>
      <c r="AM44" s="9"/>
      <c r="AN44" s="9"/>
      <c r="AO44" s="9"/>
      <c r="AP44" s="9">
        <v>10</v>
      </c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10</v>
      </c>
      <c r="BC44" s="9"/>
      <c r="BD44" s="9"/>
      <c r="BE44" s="9"/>
      <c r="BF44" s="9"/>
      <c r="BG44" s="9"/>
      <c r="BH44" s="2">
        <f t="shared" si="1"/>
        <v>350</v>
      </c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s="61" customFormat="1" ht="19.5" customHeight="1">
      <c r="A45" s="19">
        <v>38</v>
      </c>
      <c r="B45" s="60" t="s">
        <v>68</v>
      </c>
      <c r="C45" s="60" t="s">
        <v>71</v>
      </c>
      <c r="D45" s="60" t="s">
        <v>39</v>
      </c>
      <c r="E45" s="19"/>
      <c r="F45" s="19">
        <v>15</v>
      </c>
      <c r="G45" s="19">
        <v>5</v>
      </c>
      <c r="H45" s="19"/>
      <c r="I45" s="19">
        <v>40</v>
      </c>
      <c r="J45" s="19"/>
      <c r="K45" s="19">
        <v>5</v>
      </c>
      <c r="L45" s="19"/>
      <c r="M45" s="19">
        <v>2</v>
      </c>
      <c r="N45" s="19"/>
      <c r="O45" s="19"/>
      <c r="P45" s="19"/>
      <c r="Q45" s="19"/>
      <c r="R45" s="19"/>
      <c r="S45" s="19">
        <v>50</v>
      </c>
      <c r="T45" s="19">
        <v>112</v>
      </c>
      <c r="U45" s="19"/>
      <c r="V45" s="19">
        <v>15</v>
      </c>
      <c r="W45" s="19"/>
      <c r="X45" s="19"/>
      <c r="Y45" s="19">
        <v>15</v>
      </c>
      <c r="Z45" s="19">
        <v>9</v>
      </c>
      <c r="AA45" s="19">
        <v>2</v>
      </c>
      <c r="AB45" s="19"/>
      <c r="AC45" s="19">
        <v>6</v>
      </c>
      <c r="AD45" s="20"/>
      <c r="AE45" s="20">
        <v>6</v>
      </c>
      <c r="AF45" s="20">
        <v>25</v>
      </c>
      <c r="AG45" s="20"/>
      <c r="AH45" s="20"/>
      <c r="AI45" s="20"/>
      <c r="AJ45" s="20"/>
      <c r="AK45" s="20">
        <v>5</v>
      </c>
      <c r="AL45" s="20"/>
      <c r="AM45" s="20"/>
      <c r="AN45" s="20"/>
      <c r="AO45" s="20"/>
      <c r="AP45" s="20"/>
      <c r="AQ45" s="20"/>
      <c r="AR45" s="20"/>
      <c r="AS45" s="20"/>
      <c r="AT45" s="20">
        <v>10</v>
      </c>
      <c r="AU45" s="20">
        <v>9</v>
      </c>
      <c r="AV45" s="20"/>
      <c r="AW45" s="20">
        <v>7</v>
      </c>
      <c r="AX45" s="20">
        <v>5</v>
      </c>
      <c r="AY45" s="20"/>
      <c r="AZ45" s="20"/>
      <c r="BA45" s="20"/>
      <c r="BB45" s="20">
        <v>11</v>
      </c>
      <c r="BC45" s="20"/>
      <c r="BD45" s="20"/>
      <c r="BE45" s="20">
        <v>15</v>
      </c>
      <c r="BF45" s="20"/>
      <c r="BG45" s="20"/>
      <c r="BH45" s="61">
        <f t="shared" si="1"/>
        <v>369</v>
      </c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</row>
    <row r="46" spans="1:73" s="47" customFormat="1" ht="19.5" customHeight="1">
      <c r="A46" s="44">
        <v>39</v>
      </c>
      <c r="B46" s="45" t="s">
        <v>99</v>
      </c>
      <c r="C46" s="45" t="s">
        <v>104</v>
      </c>
      <c r="D46" s="45" t="s">
        <v>39</v>
      </c>
      <c r="E46" s="44"/>
      <c r="F46" s="44"/>
      <c r="G46" s="44"/>
      <c r="H46" s="44"/>
      <c r="I46" s="44"/>
      <c r="J46" s="44"/>
      <c r="K46" s="44"/>
      <c r="L46" s="44">
        <v>40</v>
      </c>
      <c r="M46" s="44"/>
      <c r="N46" s="44"/>
      <c r="O46" s="44"/>
      <c r="P46" s="44"/>
      <c r="Q46" s="44"/>
      <c r="R46" s="44"/>
      <c r="S46" s="44"/>
      <c r="T46" s="44"/>
      <c r="U46" s="44"/>
      <c r="V46" s="44">
        <v>10</v>
      </c>
      <c r="W46" s="44"/>
      <c r="X46" s="44"/>
      <c r="Y46" s="44"/>
      <c r="Z46" s="44"/>
      <c r="AA46" s="44"/>
      <c r="AB46" s="44"/>
      <c r="AC46" s="44">
        <v>2</v>
      </c>
      <c r="AD46" s="46"/>
      <c r="AE46" s="46"/>
      <c r="AF46" s="46"/>
      <c r="AG46" s="46"/>
      <c r="AH46" s="46"/>
      <c r="AI46" s="46"/>
      <c r="AJ46" s="46">
        <v>24</v>
      </c>
      <c r="AK46" s="46"/>
      <c r="AL46" s="46"/>
      <c r="AM46" s="46"/>
      <c r="AN46" s="46"/>
      <c r="AO46" s="46"/>
      <c r="AP46" s="46"/>
      <c r="AQ46" s="46"/>
      <c r="AR46" s="46"/>
      <c r="AS46" s="46"/>
      <c r="AT46" s="46">
        <v>5</v>
      </c>
      <c r="AU46" s="46"/>
      <c r="AV46" s="46"/>
      <c r="AW46" s="46"/>
      <c r="AX46" s="46"/>
      <c r="AY46" s="46"/>
      <c r="AZ46" s="46"/>
      <c r="BA46" s="46">
        <v>34</v>
      </c>
      <c r="BB46" s="46">
        <v>255</v>
      </c>
      <c r="BC46" s="46"/>
      <c r="BD46" s="46"/>
      <c r="BE46" s="46">
        <v>15</v>
      </c>
      <c r="BF46" s="46"/>
      <c r="BG46" s="46">
        <v>2</v>
      </c>
      <c r="BH46" s="47">
        <f t="shared" si="1"/>
        <v>387</v>
      </c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</row>
    <row r="47" spans="1:73" s="61" customFormat="1" ht="19.5" customHeight="1">
      <c r="A47" s="19">
        <v>40</v>
      </c>
      <c r="B47" s="60" t="s">
        <v>99</v>
      </c>
      <c r="C47" s="60" t="s">
        <v>105</v>
      </c>
      <c r="D47" s="60" t="s">
        <v>39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>
        <v>10</v>
      </c>
      <c r="W47" s="19">
        <v>5</v>
      </c>
      <c r="X47" s="19"/>
      <c r="Y47" s="19"/>
      <c r="Z47" s="19">
        <v>10</v>
      </c>
      <c r="AA47" s="19"/>
      <c r="AB47" s="19"/>
      <c r="AC47" s="19">
        <v>2</v>
      </c>
      <c r="AD47" s="20"/>
      <c r="AE47" s="20"/>
      <c r="AF47" s="20"/>
      <c r="AG47" s="20"/>
      <c r="AH47" s="20"/>
      <c r="AI47" s="20"/>
      <c r="AJ47" s="20">
        <v>24</v>
      </c>
      <c r="AK47" s="20">
        <v>120</v>
      </c>
      <c r="AL47" s="20"/>
      <c r="AM47" s="20"/>
      <c r="AN47" s="20"/>
      <c r="AO47" s="20"/>
      <c r="AP47" s="20"/>
      <c r="AQ47" s="20"/>
      <c r="AR47" s="20"/>
      <c r="AS47" s="20"/>
      <c r="AT47" s="20"/>
      <c r="AU47" s="20">
        <v>7</v>
      </c>
      <c r="AV47" s="20"/>
      <c r="AW47" s="20"/>
      <c r="AX47" s="20"/>
      <c r="AY47" s="20"/>
      <c r="AZ47" s="20"/>
      <c r="BA47" s="20"/>
      <c r="BB47" s="20">
        <v>255</v>
      </c>
      <c r="BC47" s="20"/>
      <c r="BD47" s="20"/>
      <c r="BE47" s="20">
        <v>15</v>
      </c>
      <c r="BF47" s="20"/>
      <c r="BG47" s="20"/>
      <c r="BH47" s="61">
        <f t="shared" si="1"/>
        <v>448</v>
      </c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</row>
    <row r="48" spans="1:73" s="47" customFormat="1" ht="19.5" customHeight="1">
      <c r="A48" s="44">
        <v>41</v>
      </c>
      <c r="B48" s="45" t="s">
        <v>68</v>
      </c>
      <c r="C48" s="45" t="s">
        <v>69</v>
      </c>
      <c r="D48" s="45" t="s">
        <v>39</v>
      </c>
      <c r="E48" s="44"/>
      <c r="F48" s="44">
        <v>65</v>
      </c>
      <c r="G48" s="44">
        <v>15</v>
      </c>
      <c r="H48" s="44"/>
      <c r="I48" s="44"/>
      <c r="J48" s="44"/>
      <c r="K48" s="44">
        <v>8</v>
      </c>
      <c r="L48" s="44">
        <v>55</v>
      </c>
      <c r="M48" s="44"/>
      <c r="N48" s="44"/>
      <c r="O48" s="44"/>
      <c r="P48" s="44"/>
      <c r="Q48" s="44"/>
      <c r="R48" s="44"/>
      <c r="S48" s="44"/>
      <c r="T48" s="44">
        <v>92</v>
      </c>
      <c r="U48" s="44"/>
      <c r="V48" s="44">
        <v>30</v>
      </c>
      <c r="W48" s="44"/>
      <c r="X48" s="44"/>
      <c r="Y48" s="44">
        <v>20</v>
      </c>
      <c r="Z48" s="44">
        <v>9</v>
      </c>
      <c r="AA48" s="44">
        <v>4</v>
      </c>
      <c r="AB48" s="44"/>
      <c r="AC48" s="44">
        <v>4</v>
      </c>
      <c r="AD48" s="46">
        <v>50</v>
      </c>
      <c r="AE48" s="46">
        <v>7</v>
      </c>
      <c r="AF48" s="46">
        <v>25</v>
      </c>
      <c r="AG48" s="46"/>
      <c r="AH48" s="46">
        <v>8</v>
      </c>
      <c r="AI48" s="46"/>
      <c r="AJ48" s="46">
        <v>8</v>
      </c>
      <c r="AK48" s="46"/>
      <c r="AL48" s="46"/>
      <c r="AM48" s="46">
        <v>30</v>
      </c>
      <c r="AN48" s="46"/>
      <c r="AO48" s="46"/>
      <c r="AP48" s="46"/>
      <c r="AQ48" s="46"/>
      <c r="AR48" s="46"/>
      <c r="AS48" s="46"/>
      <c r="AT48" s="46"/>
      <c r="AU48" s="46">
        <v>9</v>
      </c>
      <c r="AV48" s="46">
        <v>30</v>
      </c>
      <c r="AW48" s="46">
        <v>20</v>
      </c>
      <c r="AX48" s="46"/>
      <c r="AY48" s="46"/>
      <c r="AZ48" s="46"/>
      <c r="BA48" s="46"/>
      <c r="BB48" s="46">
        <v>5</v>
      </c>
      <c r="BC48" s="46"/>
      <c r="BD48" s="46">
        <v>45</v>
      </c>
      <c r="BE48" s="46">
        <v>30</v>
      </c>
      <c r="BF48" s="46"/>
      <c r="BG48" s="46"/>
      <c r="BH48" s="47">
        <f t="shared" si="1"/>
        <v>569</v>
      </c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</row>
    <row r="49" spans="1:73" s="2" customFormat="1" ht="19.5" customHeight="1">
      <c r="A49" s="3">
        <v>42</v>
      </c>
      <c r="B49" s="4" t="s">
        <v>40</v>
      </c>
      <c r="C49" s="4" t="s">
        <v>41</v>
      </c>
      <c r="D49" s="4" t="s">
        <v>39</v>
      </c>
      <c r="E49" s="19"/>
      <c r="F49" s="3"/>
      <c r="G49" s="3">
        <v>75</v>
      </c>
      <c r="H49" s="3"/>
      <c r="I49" s="3"/>
      <c r="J49" s="19"/>
      <c r="K49" s="3">
        <v>6</v>
      </c>
      <c r="L49" s="3"/>
      <c r="M49" s="3"/>
      <c r="N49" s="19"/>
      <c r="O49" s="3"/>
      <c r="P49" s="3"/>
      <c r="Q49" s="3"/>
      <c r="R49" s="3">
        <v>5</v>
      </c>
      <c r="S49" s="3">
        <v>180</v>
      </c>
      <c r="T49" s="3">
        <v>51</v>
      </c>
      <c r="U49" s="3"/>
      <c r="V49" s="3">
        <v>15</v>
      </c>
      <c r="W49" s="3">
        <v>56</v>
      </c>
      <c r="X49" s="19"/>
      <c r="Y49" s="3">
        <v>5</v>
      </c>
      <c r="Z49" s="3">
        <v>54</v>
      </c>
      <c r="AA49" s="3">
        <v>12</v>
      </c>
      <c r="AB49" s="3"/>
      <c r="AC49" s="3"/>
      <c r="AD49" s="9"/>
      <c r="AE49" s="9"/>
      <c r="AF49" s="9">
        <v>10</v>
      </c>
      <c r="AG49" s="9"/>
      <c r="AH49" s="9">
        <v>2</v>
      </c>
      <c r="AI49" s="9"/>
      <c r="AJ49" s="9">
        <v>25</v>
      </c>
      <c r="AK49" s="9"/>
      <c r="AL49" s="9">
        <v>40</v>
      </c>
      <c r="AM49" s="9"/>
      <c r="AN49" s="9"/>
      <c r="AO49" s="9"/>
      <c r="AP49" s="9"/>
      <c r="AQ49" s="9"/>
      <c r="AR49" s="9"/>
      <c r="AS49" s="9"/>
      <c r="AT49" s="9"/>
      <c r="AU49" s="9">
        <v>8</v>
      </c>
      <c r="AV49" s="9"/>
      <c r="AW49" s="9"/>
      <c r="AX49" s="9"/>
      <c r="AY49" s="9"/>
      <c r="AZ49" s="9"/>
      <c r="BA49" s="9"/>
      <c r="BB49" s="9">
        <v>37</v>
      </c>
      <c r="BC49" s="9"/>
      <c r="BD49" s="9"/>
      <c r="BE49" s="9">
        <v>40</v>
      </c>
      <c r="BF49" s="9"/>
      <c r="BG49" s="9">
        <v>1</v>
      </c>
      <c r="BH49" s="2">
        <f t="shared" si="1"/>
        <v>622</v>
      </c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s="2" customFormat="1" ht="19.5" customHeight="1">
      <c r="A50" s="3">
        <v>43</v>
      </c>
      <c r="B50" s="4" t="s">
        <v>134</v>
      </c>
      <c r="C50" s="4" t="s">
        <v>135</v>
      </c>
      <c r="D50" s="4" t="s">
        <v>39</v>
      </c>
      <c r="E50" s="19"/>
      <c r="F50" s="3"/>
      <c r="G50" s="3">
        <v>40</v>
      </c>
      <c r="H50" s="3"/>
      <c r="I50" s="3"/>
      <c r="J50" s="19"/>
      <c r="K50" s="3"/>
      <c r="L50" s="3"/>
      <c r="M50" s="3"/>
      <c r="N50" s="19"/>
      <c r="O50" s="3"/>
      <c r="P50" s="3"/>
      <c r="Q50" s="3"/>
      <c r="R50" s="3"/>
      <c r="S50" s="3">
        <v>20</v>
      </c>
      <c r="T50" s="3"/>
      <c r="U50" s="3"/>
      <c r="V50" s="3"/>
      <c r="W50" s="3"/>
      <c r="X50" s="19"/>
      <c r="Y50" s="3"/>
      <c r="Z50" s="3"/>
      <c r="AA50" s="3"/>
      <c r="AB50" s="3"/>
      <c r="AC50" s="3"/>
      <c r="AD50" s="9">
        <v>510</v>
      </c>
      <c r="AE50" s="9"/>
      <c r="AF50" s="9"/>
      <c r="AG50" s="9"/>
      <c r="AH50" s="9"/>
      <c r="AI50" s="9"/>
      <c r="AJ50" s="9"/>
      <c r="AK50" s="9"/>
      <c r="AL50" s="9">
        <v>60</v>
      </c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>
        <v>51</v>
      </c>
      <c r="BC50" s="9"/>
      <c r="BD50" s="9"/>
      <c r="BE50" s="9"/>
      <c r="BF50" s="9"/>
      <c r="BG50" s="9"/>
      <c r="BH50" s="2">
        <f t="shared" si="1"/>
        <v>681</v>
      </c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s="2" customFormat="1" ht="19.5" customHeight="1">
      <c r="A51" s="3">
        <v>44</v>
      </c>
      <c r="B51" s="4" t="s">
        <v>45</v>
      </c>
      <c r="C51" s="4" t="s">
        <v>82</v>
      </c>
      <c r="D51" s="4" t="s">
        <v>39</v>
      </c>
      <c r="E51" s="19"/>
      <c r="F51" s="3"/>
      <c r="G51" s="3">
        <v>40</v>
      </c>
      <c r="H51" s="3"/>
      <c r="I51" s="3"/>
      <c r="J51" s="19"/>
      <c r="K51" s="3">
        <v>4</v>
      </c>
      <c r="L51" s="3"/>
      <c r="M51" s="3"/>
      <c r="N51" s="19"/>
      <c r="O51" s="3"/>
      <c r="P51" s="3"/>
      <c r="Q51" s="3"/>
      <c r="R51" s="3"/>
      <c r="S51" s="3"/>
      <c r="T51" s="3"/>
      <c r="U51" s="3"/>
      <c r="V51" s="3"/>
      <c r="W51" s="3">
        <v>55</v>
      </c>
      <c r="X51" s="19"/>
      <c r="Y51" s="3"/>
      <c r="Z51" s="3">
        <v>80</v>
      </c>
      <c r="AA51" s="3"/>
      <c r="AB51" s="3"/>
      <c r="AC51" s="3">
        <v>1</v>
      </c>
      <c r="AD51" s="9">
        <v>468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>
        <v>50</v>
      </c>
      <c r="AZ51" s="9"/>
      <c r="BA51" s="9"/>
      <c r="BB51" s="9">
        <v>82</v>
      </c>
      <c r="BC51" s="9"/>
      <c r="BD51" s="9"/>
      <c r="BE51" s="9">
        <v>10</v>
      </c>
      <c r="BF51" s="9"/>
      <c r="BG51" s="9"/>
      <c r="BH51" s="2">
        <f t="shared" si="1"/>
        <v>790</v>
      </c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s="47" customFormat="1" ht="19.5" customHeight="1">
      <c r="A52" s="44">
        <v>45</v>
      </c>
      <c r="B52" s="45" t="s">
        <v>114</v>
      </c>
      <c r="C52" s="45" t="s">
        <v>116</v>
      </c>
      <c r="D52" s="45" t="s">
        <v>39</v>
      </c>
      <c r="E52" s="44"/>
      <c r="F52" s="44">
        <v>5</v>
      </c>
      <c r="G52" s="44"/>
      <c r="H52" s="44">
        <v>20</v>
      </c>
      <c r="I52" s="44"/>
      <c r="J52" s="44"/>
      <c r="K52" s="44"/>
      <c r="L52" s="44">
        <v>35</v>
      </c>
      <c r="M52" s="44">
        <v>5</v>
      </c>
      <c r="N52" s="44"/>
      <c r="O52" s="44"/>
      <c r="P52" s="44"/>
      <c r="Q52" s="44"/>
      <c r="R52" s="44"/>
      <c r="S52" s="44">
        <v>85</v>
      </c>
      <c r="T52" s="44">
        <v>169</v>
      </c>
      <c r="U52" s="44">
        <v>70</v>
      </c>
      <c r="V52" s="44">
        <v>5</v>
      </c>
      <c r="W52" s="44"/>
      <c r="X52" s="44"/>
      <c r="Y52" s="44">
        <v>10</v>
      </c>
      <c r="Z52" s="44">
        <v>51</v>
      </c>
      <c r="AA52" s="44">
        <v>2</v>
      </c>
      <c r="AB52" s="44"/>
      <c r="AC52" s="44">
        <v>10</v>
      </c>
      <c r="AD52" s="46"/>
      <c r="AE52" s="46">
        <v>5</v>
      </c>
      <c r="AF52" s="46"/>
      <c r="AG52" s="46">
        <v>9</v>
      </c>
      <c r="AH52" s="46">
        <v>2</v>
      </c>
      <c r="AI52" s="46"/>
      <c r="AJ52" s="46">
        <v>12</v>
      </c>
      <c r="AK52" s="46">
        <v>20</v>
      </c>
      <c r="AL52" s="46"/>
      <c r="AM52" s="46">
        <v>60</v>
      </c>
      <c r="AN52" s="46"/>
      <c r="AO52" s="46"/>
      <c r="AP52" s="46">
        <v>35</v>
      </c>
      <c r="AQ52" s="46">
        <v>40</v>
      </c>
      <c r="AR52" s="46"/>
      <c r="AS52" s="46">
        <v>54</v>
      </c>
      <c r="AT52" s="46"/>
      <c r="AU52" s="46"/>
      <c r="AV52" s="46">
        <v>20</v>
      </c>
      <c r="AW52" s="46">
        <v>15</v>
      </c>
      <c r="AX52" s="46"/>
      <c r="AY52" s="46">
        <v>30</v>
      </c>
      <c r="AZ52" s="46"/>
      <c r="BA52" s="46"/>
      <c r="BB52" s="46">
        <v>28</v>
      </c>
      <c r="BC52" s="46"/>
      <c r="BD52" s="46"/>
      <c r="BE52" s="46"/>
      <c r="BF52" s="46"/>
      <c r="BG52" s="46"/>
      <c r="BH52" s="47">
        <f t="shared" si="1"/>
        <v>797</v>
      </c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</row>
    <row r="53" spans="1:73" s="47" customFormat="1" ht="19.5" customHeight="1">
      <c r="A53" s="44">
        <v>46</v>
      </c>
      <c r="B53" s="45" t="s">
        <v>40</v>
      </c>
      <c r="C53" s="45" t="s">
        <v>43</v>
      </c>
      <c r="D53" s="45" t="s">
        <v>39</v>
      </c>
      <c r="E53" s="44"/>
      <c r="F53" s="44"/>
      <c r="G53" s="44"/>
      <c r="H53" s="44"/>
      <c r="I53" s="44"/>
      <c r="J53" s="44"/>
      <c r="K53" s="44"/>
      <c r="L53" s="44"/>
      <c r="M53" s="44">
        <v>2</v>
      </c>
      <c r="N53" s="44"/>
      <c r="O53" s="44"/>
      <c r="P53" s="44"/>
      <c r="Q53" s="44"/>
      <c r="R53" s="44"/>
      <c r="S53" s="44">
        <v>10</v>
      </c>
      <c r="T53" s="44">
        <v>75</v>
      </c>
      <c r="U53" s="44"/>
      <c r="V53" s="44"/>
      <c r="W53" s="44"/>
      <c r="X53" s="44"/>
      <c r="Y53" s="44"/>
      <c r="Z53" s="44">
        <v>125</v>
      </c>
      <c r="AA53" s="44"/>
      <c r="AB53" s="44"/>
      <c r="AC53" s="44">
        <v>7</v>
      </c>
      <c r="AD53" s="46">
        <v>400</v>
      </c>
      <c r="AE53" s="46">
        <v>11</v>
      </c>
      <c r="AF53" s="46">
        <v>10</v>
      </c>
      <c r="AG53" s="46"/>
      <c r="AH53" s="46"/>
      <c r="AI53" s="46"/>
      <c r="AJ53" s="46">
        <v>19</v>
      </c>
      <c r="AK53" s="46">
        <v>27</v>
      </c>
      <c r="AL53" s="46"/>
      <c r="AM53" s="46"/>
      <c r="AN53" s="46"/>
      <c r="AO53" s="46"/>
      <c r="AP53" s="46"/>
      <c r="AQ53" s="46"/>
      <c r="AR53" s="46"/>
      <c r="AS53" s="46"/>
      <c r="AT53" s="46">
        <v>25</v>
      </c>
      <c r="AU53" s="46"/>
      <c r="AV53" s="46"/>
      <c r="AW53" s="46"/>
      <c r="AX53" s="46"/>
      <c r="AY53" s="46">
        <v>20</v>
      </c>
      <c r="AZ53" s="46">
        <v>14</v>
      </c>
      <c r="BA53" s="46">
        <v>85</v>
      </c>
      <c r="BB53" s="46">
        <v>30</v>
      </c>
      <c r="BC53" s="46"/>
      <c r="BD53" s="46"/>
      <c r="BE53" s="46"/>
      <c r="BF53" s="46"/>
      <c r="BG53" s="46">
        <v>1</v>
      </c>
      <c r="BH53" s="47">
        <f t="shared" si="1"/>
        <v>861</v>
      </c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</row>
    <row r="54" spans="1:73" s="47" customFormat="1" ht="19.5" customHeight="1">
      <c r="A54" s="44">
        <v>47</v>
      </c>
      <c r="B54" s="45" t="s">
        <v>45</v>
      </c>
      <c r="C54" s="45" t="s">
        <v>83</v>
      </c>
      <c r="D54" s="45" t="s">
        <v>39</v>
      </c>
      <c r="E54" s="44"/>
      <c r="F54" s="44">
        <v>30</v>
      </c>
      <c r="G54" s="44">
        <v>70</v>
      </c>
      <c r="H54" s="44"/>
      <c r="I54" s="44"/>
      <c r="J54" s="44"/>
      <c r="K54" s="44"/>
      <c r="L54" s="44">
        <v>75</v>
      </c>
      <c r="M54" s="44">
        <v>5</v>
      </c>
      <c r="N54" s="44"/>
      <c r="O54" s="44"/>
      <c r="P54" s="44">
        <v>25</v>
      </c>
      <c r="Q54" s="44"/>
      <c r="R54" s="44"/>
      <c r="S54" s="44"/>
      <c r="T54" s="44"/>
      <c r="U54" s="44"/>
      <c r="V54" s="44">
        <v>10</v>
      </c>
      <c r="W54" s="44">
        <v>106</v>
      </c>
      <c r="X54" s="44"/>
      <c r="Y54" s="44"/>
      <c r="Z54" s="44"/>
      <c r="AA54" s="44"/>
      <c r="AB54" s="44"/>
      <c r="AC54" s="44">
        <v>6</v>
      </c>
      <c r="AD54" s="46">
        <v>420</v>
      </c>
      <c r="AE54" s="46">
        <v>5</v>
      </c>
      <c r="AF54" s="46">
        <v>15</v>
      </c>
      <c r="AG54" s="46">
        <v>19</v>
      </c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>
        <v>2</v>
      </c>
      <c r="BA54" s="46"/>
      <c r="BB54" s="46">
        <v>64</v>
      </c>
      <c r="BC54" s="46"/>
      <c r="BD54" s="46"/>
      <c r="BE54" s="46">
        <v>40</v>
      </c>
      <c r="BF54" s="46"/>
      <c r="BG54" s="46"/>
      <c r="BH54" s="47">
        <f t="shared" si="1"/>
        <v>892</v>
      </c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</row>
    <row r="55" spans="1:73" s="47" customFormat="1" ht="19.5" customHeight="1">
      <c r="A55" s="44">
        <v>48</v>
      </c>
      <c r="B55" s="45" t="s">
        <v>114</v>
      </c>
      <c r="C55" s="45" t="s">
        <v>115</v>
      </c>
      <c r="D55" s="45" t="s">
        <v>39</v>
      </c>
      <c r="E55" s="44"/>
      <c r="F55" s="44">
        <v>5</v>
      </c>
      <c r="G55" s="44"/>
      <c r="H55" s="44">
        <v>20</v>
      </c>
      <c r="I55" s="44"/>
      <c r="J55" s="44"/>
      <c r="K55" s="44"/>
      <c r="L55" s="44">
        <v>35</v>
      </c>
      <c r="M55" s="44">
        <v>5</v>
      </c>
      <c r="N55" s="44"/>
      <c r="O55" s="44"/>
      <c r="P55" s="44"/>
      <c r="Q55" s="44"/>
      <c r="R55" s="44"/>
      <c r="S55" s="44">
        <v>85</v>
      </c>
      <c r="T55" s="44"/>
      <c r="U55" s="44">
        <v>82</v>
      </c>
      <c r="V55" s="44">
        <v>5</v>
      </c>
      <c r="W55" s="44">
        <v>12</v>
      </c>
      <c r="X55" s="44"/>
      <c r="Y55" s="44">
        <v>40</v>
      </c>
      <c r="Z55" s="44">
        <v>51</v>
      </c>
      <c r="AA55" s="44"/>
      <c r="AB55" s="44"/>
      <c r="AC55" s="44">
        <v>10</v>
      </c>
      <c r="AD55" s="46">
        <v>80</v>
      </c>
      <c r="AE55" s="46">
        <v>5</v>
      </c>
      <c r="AF55" s="46"/>
      <c r="AG55" s="46">
        <v>4</v>
      </c>
      <c r="AH55" s="46">
        <v>1</v>
      </c>
      <c r="AI55" s="46"/>
      <c r="AJ55" s="46">
        <v>12</v>
      </c>
      <c r="AK55" s="46">
        <v>32</v>
      </c>
      <c r="AL55" s="46"/>
      <c r="AM55" s="46">
        <v>60</v>
      </c>
      <c r="AN55" s="46"/>
      <c r="AO55" s="46"/>
      <c r="AP55" s="46">
        <v>20</v>
      </c>
      <c r="AQ55" s="46">
        <v>40</v>
      </c>
      <c r="AR55" s="46">
        <v>50</v>
      </c>
      <c r="AS55" s="46">
        <v>54</v>
      </c>
      <c r="AT55" s="46"/>
      <c r="AU55" s="46"/>
      <c r="AV55" s="46">
        <v>20</v>
      </c>
      <c r="AW55" s="46">
        <v>15</v>
      </c>
      <c r="AX55" s="46"/>
      <c r="AY55" s="46">
        <v>25</v>
      </c>
      <c r="AZ55" s="46"/>
      <c r="BA55" s="46"/>
      <c r="BB55" s="46">
        <v>138</v>
      </c>
      <c r="BC55" s="46"/>
      <c r="BD55" s="46"/>
      <c r="BE55" s="46">
        <v>20</v>
      </c>
      <c r="BF55" s="46"/>
      <c r="BG55" s="46"/>
      <c r="BH55" s="47">
        <f t="shared" si="1"/>
        <v>926</v>
      </c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</row>
    <row r="56" spans="1:73" s="47" customFormat="1" ht="19.5" customHeight="1">
      <c r="A56" s="44">
        <v>49</v>
      </c>
      <c r="B56" s="45" t="s">
        <v>99</v>
      </c>
      <c r="C56" s="45" t="s">
        <v>101</v>
      </c>
      <c r="D56" s="45" t="s">
        <v>39</v>
      </c>
      <c r="E56" s="44"/>
      <c r="F56" s="44">
        <v>10</v>
      </c>
      <c r="G56" s="44">
        <v>25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>
        <v>15</v>
      </c>
      <c r="W56" s="44">
        <v>15</v>
      </c>
      <c r="X56" s="44"/>
      <c r="Y56" s="44">
        <v>10</v>
      </c>
      <c r="Z56" s="44">
        <v>27</v>
      </c>
      <c r="AA56" s="44">
        <v>33</v>
      </c>
      <c r="AB56" s="44"/>
      <c r="AC56" s="44">
        <v>6</v>
      </c>
      <c r="AD56" s="46">
        <v>135</v>
      </c>
      <c r="AE56" s="46">
        <v>6</v>
      </c>
      <c r="AF56" s="46"/>
      <c r="AG56" s="46"/>
      <c r="AH56" s="46"/>
      <c r="AI56" s="46"/>
      <c r="AJ56" s="46"/>
      <c r="AK56" s="46"/>
      <c r="AL56" s="46">
        <v>40</v>
      </c>
      <c r="AM56" s="46"/>
      <c r="AN56" s="46"/>
      <c r="AO56" s="46"/>
      <c r="AP56" s="46">
        <v>5</v>
      </c>
      <c r="AQ56" s="46"/>
      <c r="AR56" s="46"/>
      <c r="AS56" s="46">
        <v>8</v>
      </c>
      <c r="AT56" s="46">
        <v>10</v>
      </c>
      <c r="AU56" s="46"/>
      <c r="AV56" s="46"/>
      <c r="AW56" s="46"/>
      <c r="AX56" s="46">
        <v>5</v>
      </c>
      <c r="AY56" s="46">
        <v>40</v>
      </c>
      <c r="AZ56" s="46"/>
      <c r="BA56" s="46">
        <v>65</v>
      </c>
      <c r="BB56" s="46">
        <v>487</v>
      </c>
      <c r="BC56" s="46"/>
      <c r="BD56" s="46"/>
      <c r="BE56" s="46">
        <v>40</v>
      </c>
      <c r="BF56" s="46">
        <v>30</v>
      </c>
      <c r="BG56" s="46"/>
      <c r="BH56" s="47">
        <f t="shared" si="1"/>
        <v>1012</v>
      </c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</row>
    <row r="57" spans="1:73" s="47" customFormat="1" ht="19.5" customHeight="1">
      <c r="A57" s="44">
        <v>50</v>
      </c>
      <c r="B57" s="45" t="s">
        <v>45</v>
      </c>
      <c r="C57" s="45" t="s">
        <v>79</v>
      </c>
      <c r="D57" s="45" t="s">
        <v>39</v>
      </c>
      <c r="E57" s="44"/>
      <c r="F57" s="44"/>
      <c r="G57" s="44">
        <v>60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>
        <v>10</v>
      </c>
      <c r="T57" s="44"/>
      <c r="U57" s="44"/>
      <c r="V57" s="44">
        <v>5</v>
      </c>
      <c r="W57" s="44">
        <v>21</v>
      </c>
      <c r="X57" s="44"/>
      <c r="Y57" s="44"/>
      <c r="Z57" s="44">
        <v>96</v>
      </c>
      <c r="AA57" s="44">
        <v>22</v>
      </c>
      <c r="AB57" s="44"/>
      <c r="AC57" s="44"/>
      <c r="AD57" s="46">
        <v>150</v>
      </c>
      <c r="AE57" s="46">
        <v>8</v>
      </c>
      <c r="AF57" s="46"/>
      <c r="AG57" s="46"/>
      <c r="AH57" s="46"/>
      <c r="AI57" s="46"/>
      <c r="AJ57" s="46">
        <v>17</v>
      </c>
      <c r="AK57" s="46"/>
      <c r="AL57" s="46">
        <v>30</v>
      </c>
      <c r="AM57" s="46"/>
      <c r="AN57" s="46"/>
      <c r="AO57" s="46"/>
      <c r="AP57" s="46"/>
      <c r="AQ57" s="46"/>
      <c r="AR57" s="46"/>
      <c r="AS57" s="46"/>
      <c r="AT57" s="46">
        <v>4</v>
      </c>
      <c r="AU57" s="46"/>
      <c r="AV57" s="46"/>
      <c r="AW57" s="46"/>
      <c r="AX57" s="46"/>
      <c r="AY57" s="46">
        <v>589</v>
      </c>
      <c r="AZ57" s="46"/>
      <c r="BA57" s="46"/>
      <c r="BB57" s="46">
        <v>42</v>
      </c>
      <c r="BC57" s="46"/>
      <c r="BD57" s="46"/>
      <c r="BE57" s="46">
        <v>10</v>
      </c>
      <c r="BF57" s="46">
        <v>20</v>
      </c>
      <c r="BG57" s="46"/>
      <c r="BH57" s="47">
        <f t="shared" si="1"/>
        <v>1084</v>
      </c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</row>
    <row r="58" spans="1:73" s="47" customFormat="1" ht="19.5" customHeight="1">
      <c r="A58" s="44">
        <v>51</v>
      </c>
      <c r="B58" s="45" t="s">
        <v>99</v>
      </c>
      <c r="C58" s="45" t="s">
        <v>103</v>
      </c>
      <c r="D58" s="45" t="s">
        <v>39</v>
      </c>
      <c r="E58" s="44"/>
      <c r="F58" s="44">
        <v>15</v>
      </c>
      <c r="G58" s="44">
        <v>25</v>
      </c>
      <c r="H58" s="44"/>
      <c r="I58" s="44"/>
      <c r="J58" s="44"/>
      <c r="K58" s="44"/>
      <c r="L58" s="44">
        <v>40</v>
      </c>
      <c r="M58" s="44"/>
      <c r="N58" s="44"/>
      <c r="O58" s="44"/>
      <c r="P58" s="44">
        <v>17</v>
      </c>
      <c r="Q58" s="44"/>
      <c r="R58" s="44"/>
      <c r="S58" s="44">
        <v>20</v>
      </c>
      <c r="T58" s="44"/>
      <c r="U58" s="44"/>
      <c r="V58" s="44">
        <v>15</v>
      </c>
      <c r="W58" s="44">
        <v>15</v>
      </c>
      <c r="X58" s="44"/>
      <c r="Y58" s="44">
        <v>10</v>
      </c>
      <c r="Z58" s="44">
        <v>27</v>
      </c>
      <c r="AA58" s="44">
        <v>33</v>
      </c>
      <c r="AB58" s="44"/>
      <c r="AC58" s="44">
        <v>6</v>
      </c>
      <c r="AD58" s="46">
        <v>135</v>
      </c>
      <c r="AE58" s="46">
        <v>6</v>
      </c>
      <c r="AF58" s="46"/>
      <c r="AG58" s="46">
        <v>10</v>
      </c>
      <c r="AH58" s="46"/>
      <c r="AI58" s="46"/>
      <c r="AJ58" s="46">
        <v>35</v>
      </c>
      <c r="AK58" s="46">
        <v>56</v>
      </c>
      <c r="AL58" s="46">
        <v>38</v>
      </c>
      <c r="AM58" s="46"/>
      <c r="AN58" s="46"/>
      <c r="AO58" s="46"/>
      <c r="AP58" s="46"/>
      <c r="AQ58" s="46"/>
      <c r="AR58" s="46"/>
      <c r="AS58" s="46">
        <v>8</v>
      </c>
      <c r="AT58" s="46">
        <v>10</v>
      </c>
      <c r="AU58" s="46">
        <v>7</v>
      </c>
      <c r="AV58" s="46"/>
      <c r="AW58" s="46"/>
      <c r="AX58" s="46">
        <v>5</v>
      </c>
      <c r="AY58" s="46">
        <v>10</v>
      </c>
      <c r="AZ58" s="46"/>
      <c r="BA58" s="46">
        <v>32</v>
      </c>
      <c r="BB58" s="46">
        <v>487</v>
      </c>
      <c r="BC58" s="46"/>
      <c r="BD58" s="46"/>
      <c r="BE58" s="46">
        <v>40</v>
      </c>
      <c r="BF58" s="46"/>
      <c r="BG58" s="46"/>
      <c r="BH58" s="47">
        <f t="shared" si="1"/>
        <v>1102</v>
      </c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</row>
    <row r="59" spans="1:73" s="47" customFormat="1" ht="19.5" customHeight="1">
      <c r="A59" s="44">
        <v>52</v>
      </c>
      <c r="B59" s="45" t="s">
        <v>119</v>
      </c>
      <c r="C59" s="45" t="s">
        <v>121</v>
      </c>
      <c r="D59" s="45" t="s">
        <v>39</v>
      </c>
      <c r="E59" s="44"/>
      <c r="F59" s="44">
        <v>100</v>
      </c>
      <c r="G59" s="44">
        <v>10</v>
      </c>
      <c r="H59" s="44"/>
      <c r="I59" s="44"/>
      <c r="J59" s="44"/>
      <c r="K59" s="44">
        <v>14</v>
      </c>
      <c r="L59" s="44">
        <v>25</v>
      </c>
      <c r="M59" s="44"/>
      <c r="N59" s="44"/>
      <c r="O59" s="44">
        <v>23</v>
      </c>
      <c r="P59" s="44">
        <v>101</v>
      </c>
      <c r="Q59" s="44"/>
      <c r="R59" s="44"/>
      <c r="S59" s="44"/>
      <c r="T59" s="44"/>
      <c r="U59" s="44"/>
      <c r="V59" s="44">
        <v>10</v>
      </c>
      <c r="W59" s="44"/>
      <c r="X59" s="44"/>
      <c r="Y59" s="44">
        <v>120</v>
      </c>
      <c r="Z59" s="44"/>
      <c r="AA59" s="44"/>
      <c r="AB59" s="44"/>
      <c r="AC59" s="44">
        <v>20</v>
      </c>
      <c r="AD59" s="46">
        <v>85</v>
      </c>
      <c r="AE59" s="46"/>
      <c r="AF59" s="46">
        <v>40</v>
      </c>
      <c r="AG59" s="46"/>
      <c r="AH59" s="46">
        <v>16</v>
      </c>
      <c r="AI59" s="46">
        <v>30</v>
      </c>
      <c r="AJ59" s="46"/>
      <c r="AK59" s="46">
        <v>110</v>
      </c>
      <c r="AL59" s="46"/>
      <c r="AM59" s="46"/>
      <c r="AN59" s="46"/>
      <c r="AO59" s="46"/>
      <c r="AP59" s="46">
        <v>80</v>
      </c>
      <c r="AQ59" s="46"/>
      <c r="AR59" s="46"/>
      <c r="AS59" s="46">
        <v>27</v>
      </c>
      <c r="AT59" s="46"/>
      <c r="AU59" s="46"/>
      <c r="AV59" s="46"/>
      <c r="AW59" s="46">
        <v>8</v>
      </c>
      <c r="AX59" s="46"/>
      <c r="AY59" s="46"/>
      <c r="AZ59" s="46"/>
      <c r="BA59" s="46"/>
      <c r="BB59" s="46">
        <v>238</v>
      </c>
      <c r="BC59" s="46">
        <v>49</v>
      </c>
      <c r="BD59" s="46"/>
      <c r="BE59" s="46">
        <v>30</v>
      </c>
      <c r="BF59" s="46">
        <v>75</v>
      </c>
      <c r="BG59" s="46"/>
      <c r="BH59" s="47">
        <f t="shared" si="1"/>
        <v>1211</v>
      </c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</row>
    <row r="60" spans="1:73" s="2" customFormat="1" ht="19.5" customHeight="1">
      <c r="A60" s="3">
        <v>53</v>
      </c>
      <c r="B60" s="4" t="s">
        <v>40</v>
      </c>
      <c r="C60" s="4" t="s">
        <v>84</v>
      </c>
      <c r="D60" s="4" t="s">
        <v>39</v>
      </c>
      <c r="E60" s="19"/>
      <c r="F60" s="3">
        <v>125</v>
      </c>
      <c r="G60" s="3"/>
      <c r="H60" s="3"/>
      <c r="I60" s="3"/>
      <c r="J60" s="19"/>
      <c r="K60" s="3"/>
      <c r="L60" s="3">
        <v>1152</v>
      </c>
      <c r="M60" s="3"/>
      <c r="N60" s="19"/>
      <c r="O60" s="3"/>
      <c r="P60" s="3"/>
      <c r="Q60" s="3"/>
      <c r="R60" s="3"/>
      <c r="S60" s="3"/>
      <c r="T60" s="3"/>
      <c r="U60" s="3"/>
      <c r="V60" s="3"/>
      <c r="W60" s="3"/>
      <c r="X60" s="19"/>
      <c r="Y60" s="3"/>
      <c r="Z60" s="3"/>
      <c r="AA60" s="3"/>
      <c r="AB60" s="3"/>
      <c r="AC60" s="3"/>
      <c r="AD60" s="9"/>
      <c r="AE60" s="9"/>
      <c r="AF60" s="9"/>
      <c r="AG60" s="9"/>
      <c r="AH60" s="9"/>
      <c r="AI60" s="9">
        <v>1000</v>
      </c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>
        <v>8</v>
      </c>
      <c r="BH60" s="2">
        <f t="shared" si="1"/>
        <v>2285</v>
      </c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s="2" customFormat="1" ht="19.5" customHeight="1">
      <c r="A61" s="3">
        <v>54</v>
      </c>
      <c r="B61" s="4" t="s">
        <v>34</v>
      </c>
      <c r="C61" s="4" t="s">
        <v>37</v>
      </c>
      <c r="D61" s="2" t="s">
        <v>191</v>
      </c>
      <c r="E61" s="20"/>
      <c r="F61" s="9"/>
      <c r="G61" s="9"/>
      <c r="H61" s="9"/>
      <c r="I61" s="9"/>
      <c r="J61" s="20"/>
      <c r="K61" s="9"/>
      <c r="L61" s="9"/>
      <c r="M61" s="9"/>
      <c r="N61" s="20"/>
      <c r="O61" s="9"/>
      <c r="P61" s="9"/>
      <c r="Q61" s="9"/>
      <c r="R61" s="9"/>
      <c r="S61" s="9"/>
      <c r="T61" s="9"/>
      <c r="U61" s="9"/>
      <c r="V61" s="9"/>
      <c r="W61" s="9"/>
      <c r="X61" s="20"/>
      <c r="Y61" s="9"/>
      <c r="Z61" s="9"/>
      <c r="AA61" s="9"/>
      <c r="AB61" s="16"/>
      <c r="AC61" s="3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>
        <v>20</v>
      </c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2">
        <f t="shared" si="1"/>
        <v>20</v>
      </c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s="47" customFormat="1" ht="19.5" customHeight="1">
      <c r="A62" s="44">
        <v>55</v>
      </c>
      <c r="B62" s="45" t="s">
        <v>40</v>
      </c>
      <c r="C62" s="45" t="s">
        <v>64</v>
      </c>
      <c r="D62" s="47" t="s">
        <v>147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>
        <v>5</v>
      </c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9"/>
      <c r="AC62" s="44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7">
        <f t="shared" si="1"/>
        <v>5</v>
      </c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</row>
    <row r="63" spans="1:73" s="61" customFormat="1" ht="19.5" customHeight="1">
      <c r="A63" s="19">
        <v>56</v>
      </c>
      <c r="B63" s="60" t="s">
        <v>45</v>
      </c>
      <c r="C63" s="60" t="s">
        <v>81</v>
      </c>
      <c r="D63" s="61" t="s">
        <v>147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62"/>
      <c r="AC63" s="19">
        <v>5</v>
      </c>
      <c r="AD63" s="20"/>
      <c r="AE63" s="20"/>
      <c r="AF63" s="20"/>
      <c r="AG63" s="20"/>
      <c r="AH63" s="20">
        <v>5</v>
      </c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61">
        <f t="shared" si="1"/>
        <v>10</v>
      </c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</row>
    <row r="64" spans="1:73" s="2" customFormat="1" ht="19.5" customHeight="1">
      <c r="A64" s="3">
        <v>57</v>
      </c>
      <c r="B64" s="4" t="s">
        <v>143</v>
      </c>
      <c r="C64" s="4" t="s">
        <v>144</v>
      </c>
      <c r="D64" s="2" t="s">
        <v>147</v>
      </c>
      <c r="E64" s="20"/>
      <c r="F64" s="9"/>
      <c r="G64" s="9"/>
      <c r="H64" s="9"/>
      <c r="I64" s="9"/>
      <c r="J64" s="20"/>
      <c r="K64" s="9"/>
      <c r="L64" s="9"/>
      <c r="M64" s="9"/>
      <c r="N64" s="20"/>
      <c r="O64" s="9"/>
      <c r="P64" s="9"/>
      <c r="Q64" s="9"/>
      <c r="R64" s="9"/>
      <c r="S64" s="9"/>
      <c r="T64" s="9"/>
      <c r="U64" s="9"/>
      <c r="V64" s="9"/>
      <c r="W64" s="9"/>
      <c r="X64" s="20"/>
      <c r="Y64" s="9"/>
      <c r="Z64" s="9"/>
      <c r="AA64" s="9"/>
      <c r="AB64" s="3"/>
      <c r="AC64" s="3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>
        <v>12</v>
      </c>
      <c r="BE64" s="9"/>
      <c r="BF64" s="9"/>
      <c r="BG64" s="9"/>
      <c r="BH64" s="2">
        <f t="shared" si="1"/>
        <v>12</v>
      </c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s="47" customFormat="1" ht="19.5" customHeight="1">
      <c r="A65" s="44">
        <v>58</v>
      </c>
      <c r="B65" s="45" t="s">
        <v>90</v>
      </c>
      <c r="C65" s="45" t="s">
        <v>92</v>
      </c>
      <c r="D65" s="47" t="s">
        <v>147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9"/>
      <c r="AC65" s="44"/>
      <c r="AD65" s="46"/>
      <c r="AE65" s="46"/>
      <c r="AF65" s="46"/>
      <c r="AG65" s="46"/>
      <c r="AH65" s="46">
        <v>13</v>
      </c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7">
        <f aca="true" t="shared" si="2" ref="BH65:BH96">SUM(E65:BG65)</f>
        <v>13</v>
      </c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</row>
    <row r="66" spans="1:73" s="2" customFormat="1" ht="19.5" customHeight="1">
      <c r="A66" s="3">
        <v>59</v>
      </c>
      <c r="B66" s="4" t="s">
        <v>45</v>
      </c>
      <c r="C66" s="4" t="s">
        <v>148</v>
      </c>
      <c r="D66" s="2" t="s">
        <v>147</v>
      </c>
      <c r="E66" s="20"/>
      <c r="F66" s="9"/>
      <c r="G66" s="9"/>
      <c r="H66" s="9"/>
      <c r="I66" s="9"/>
      <c r="J66" s="20"/>
      <c r="K66" s="9"/>
      <c r="L66" s="9"/>
      <c r="M66" s="9"/>
      <c r="N66" s="20"/>
      <c r="O66" s="9"/>
      <c r="P66" s="9"/>
      <c r="Q66" s="9"/>
      <c r="R66" s="9"/>
      <c r="S66" s="9"/>
      <c r="T66" s="9"/>
      <c r="U66" s="9"/>
      <c r="V66" s="9"/>
      <c r="W66" s="9"/>
      <c r="X66" s="20"/>
      <c r="Y66" s="9"/>
      <c r="Z66" s="9"/>
      <c r="AA66" s="9"/>
      <c r="AB66" s="16"/>
      <c r="AC66" s="3"/>
      <c r="AD66" s="9">
        <v>25</v>
      </c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2">
        <f t="shared" si="2"/>
        <v>25</v>
      </c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s="2" customFormat="1" ht="19.5" customHeight="1">
      <c r="A67" s="3">
        <v>60</v>
      </c>
      <c r="B67" s="4" t="s">
        <v>40</v>
      </c>
      <c r="C67" s="4" t="s">
        <v>54</v>
      </c>
      <c r="D67" s="4" t="s">
        <v>151</v>
      </c>
      <c r="E67" s="19"/>
      <c r="F67" s="3"/>
      <c r="G67" s="3"/>
      <c r="H67" s="3"/>
      <c r="I67" s="3"/>
      <c r="J67" s="19"/>
      <c r="K67" s="3"/>
      <c r="L67" s="3"/>
      <c r="M67" s="3"/>
      <c r="N67" s="19"/>
      <c r="O67" s="3"/>
      <c r="P67" s="3"/>
      <c r="Q67" s="3"/>
      <c r="R67" s="3"/>
      <c r="S67" s="3"/>
      <c r="T67" s="3"/>
      <c r="U67" s="3"/>
      <c r="V67" s="3"/>
      <c r="W67" s="3"/>
      <c r="X67" s="19"/>
      <c r="Y67" s="3"/>
      <c r="Z67" s="3"/>
      <c r="AA67" s="3"/>
      <c r="AB67" s="3"/>
      <c r="AC67" s="3"/>
      <c r="AD67" s="9"/>
      <c r="AE67" s="9"/>
      <c r="AF67" s="9"/>
      <c r="AG67" s="9"/>
      <c r="AH67" s="9"/>
      <c r="AI67" s="9">
        <v>40</v>
      </c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2">
        <f t="shared" si="2"/>
        <v>40</v>
      </c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s="2" customFormat="1" ht="19.5" customHeight="1">
      <c r="A68" s="3">
        <v>61</v>
      </c>
      <c r="B68" s="4" t="s">
        <v>40</v>
      </c>
      <c r="C68" s="4" t="s">
        <v>55</v>
      </c>
      <c r="D68" s="4" t="s">
        <v>151</v>
      </c>
      <c r="E68" s="19"/>
      <c r="F68" s="3"/>
      <c r="G68" s="3"/>
      <c r="H68" s="3"/>
      <c r="I68" s="3"/>
      <c r="J68" s="19"/>
      <c r="K68" s="3"/>
      <c r="L68" s="3"/>
      <c r="M68" s="3"/>
      <c r="N68" s="19"/>
      <c r="O68" s="3"/>
      <c r="P68" s="3"/>
      <c r="Q68" s="3"/>
      <c r="R68" s="3"/>
      <c r="S68" s="3"/>
      <c r="T68" s="3"/>
      <c r="U68" s="3"/>
      <c r="V68" s="3"/>
      <c r="W68" s="3"/>
      <c r="X68" s="19"/>
      <c r="Y68" s="3"/>
      <c r="Z68" s="3"/>
      <c r="AA68" s="3"/>
      <c r="AB68" s="3"/>
      <c r="AC68" s="3"/>
      <c r="AD68" s="9"/>
      <c r="AE68" s="9"/>
      <c r="AF68" s="9"/>
      <c r="AG68" s="9"/>
      <c r="AH68" s="9"/>
      <c r="AI68" s="9">
        <v>40</v>
      </c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2">
        <f t="shared" si="2"/>
        <v>40</v>
      </c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s="2" customFormat="1" ht="19.5" customHeight="1">
      <c r="A69" s="3">
        <v>62</v>
      </c>
      <c r="B69" s="4" t="s">
        <v>40</v>
      </c>
      <c r="C69" s="4" t="s">
        <v>56</v>
      </c>
      <c r="D69" s="4" t="s">
        <v>151</v>
      </c>
      <c r="E69" s="19"/>
      <c r="F69" s="3"/>
      <c r="G69" s="3"/>
      <c r="H69" s="3"/>
      <c r="I69" s="3"/>
      <c r="J69" s="19"/>
      <c r="K69" s="3"/>
      <c r="L69" s="3"/>
      <c r="M69" s="3"/>
      <c r="N69" s="19"/>
      <c r="O69" s="3"/>
      <c r="P69" s="3"/>
      <c r="Q69" s="3"/>
      <c r="R69" s="3"/>
      <c r="S69" s="3"/>
      <c r="T69" s="3"/>
      <c r="U69" s="3"/>
      <c r="V69" s="3"/>
      <c r="W69" s="3"/>
      <c r="X69" s="19"/>
      <c r="Y69" s="3"/>
      <c r="Z69" s="3"/>
      <c r="AA69" s="3"/>
      <c r="AB69" s="3"/>
      <c r="AC69" s="3"/>
      <c r="AD69" s="9"/>
      <c r="AE69" s="9"/>
      <c r="AF69" s="9"/>
      <c r="AG69" s="9"/>
      <c r="AH69" s="9"/>
      <c r="AI69" s="9">
        <v>40</v>
      </c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2">
        <f t="shared" si="2"/>
        <v>40</v>
      </c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s="2" customFormat="1" ht="19.5" customHeight="1">
      <c r="A70" s="3">
        <v>63</v>
      </c>
      <c r="B70" s="4" t="s">
        <v>40</v>
      </c>
      <c r="C70" s="4" t="s">
        <v>57</v>
      </c>
      <c r="D70" s="4" t="s">
        <v>151</v>
      </c>
      <c r="E70" s="19"/>
      <c r="F70" s="3"/>
      <c r="G70" s="3"/>
      <c r="H70" s="3"/>
      <c r="I70" s="3"/>
      <c r="J70" s="19"/>
      <c r="K70" s="3"/>
      <c r="L70" s="3"/>
      <c r="M70" s="3"/>
      <c r="N70" s="19"/>
      <c r="O70" s="3"/>
      <c r="P70" s="3"/>
      <c r="Q70" s="3"/>
      <c r="R70" s="3"/>
      <c r="S70" s="3"/>
      <c r="T70" s="3"/>
      <c r="U70" s="3"/>
      <c r="V70" s="3"/>
      <c r="W70" s="3"/>
      <c r="X70" s="19"/>
      <c r="Y70" s="3"/>
      <c r="Z70" s="3"/>
      <c r="AA70" s="3"/>
      <c r="AB70" s="3"/>
      <c r="AC70" s="3"/>
      <c r="AD70" s="9"/>
      <c r="AE70" s="9"/>
      <c r="AF70" s="9"/>
      <c r="AG70" s="9"/>
      <c r="AH70" s="9"/>
      <c r="AI70" s="9">
        <v>40</v>
      </c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2">
        <f t="shared" si="2"/>
        <v>40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s="2" customFormat="1" ht="19.5" customHeight="1">
      <c r="A71" s="3">
        <v>64</v>
      </c>
      <c r="B71" s="4" t="s">
        <v>40</v>
      </c>
      <c r="C71" s="4" t="s">
        <v>58</v>
      </c>
      <c r="D71" s="4" t="s">
        <v>151</v>
      </c>
      <c r="E71" s="19"/>
      <c r="F71" s="3"/>
      <c r="G71" s="3"/>
      <c r="H71" s="3"/>
      <c r="I71" s="3"/>
      <c r="J71" s="19"/>
      <c r="K71" s="3"/>
      <c r="L71" s="3"/>
      <c r="M71" s="3"/>
      <c r="N71" s="19"/>
      <c r="O71" s="3"/>
      <c r="P71" s="3"/>
      <c r="Q71" s="3"/>
      <c r="R71" s="3"/>
      <c r="S71" s="3"/>
      <c r="T71" s="3"/>
      <c r="U71" s="3"/>
      <c r="V71" s="3"/>
      <c r="W71" s="3"/>
      <c r="X71" s="19"/>
      <c r="Y71" s="3"/>
      <c r="Z71" s="3"/>
      <c r="AA71" s="3"/>
      <c r="AB71" s="9"/>
      <c r="AC71" s="3"/>
      <c r="AD71" s="9"/>
      <c r="AE71" s="9"/>
      <c r="AF71" s="9"/>
      <c r="AG71" s="9"/>
      <c r="AH71" s="9"/>
      <c r="AI71" s="9">
        <v>40</v>
      </c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2">
        <f t="shared" si="2"/>
        <v>40</v>
      </c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s="2" customFormat="1" ht="19.5" customHeight="1">
      <c r="A72" s="3">
        <v>65</v>
      </c>
      <c r="B72" s="4" t="s">
        <v>40</v>
      </c>
      <c r="C72" s="4" t="s">
        <v>59</v>
      </c>
      <c r="D72" s="4" t="s">
        <v>151</v>
      </c>
      <c r="E72" s="19"/>
      <c r="F72" s="3"/>
      <c r="G72" s="3"/>
      <c r="H72" s="3"/>
      <c r="I72" s="3"/>
      <c r="J72" s="19"/>
      <c r="K72" s="3"/>
      <c r="L72" s="3"/>
      <c r="M72" s="3"/>
      <c r="N72" s="19"/>
      <c r="O72" s="3"/>
      <c r="P72" s="3"/>
      <c r="Q72" s="3"/>
      <c r="R72" s="3"/>
      <c r="S72" s="3"/>
      <c r="T72" s="3"/>
      <c r="U72" s="3"/>
      <c r="V72" s="3"/>
      <c r="W72" s="3"/>
      <c r="X72" s="19"/>
      <c r="Y72" s="3"/>
      <c r="Z72" s="3"/>
      <c r="AA72" s="3"/>
      <c r="AB72" s="3"/>
      <c r="AC72" s="3"/>
      <c r="AD72" s="9"/>
      <c r="AE72" s="9"/>
      <c r="AF72" s="9"/>
      <c r="AG72" s="9"/>
      <c r="AH72" s="9"/>
      <c r="AI72" s="9">
        <v>40</v>
      </c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2">
        <f t="shared" si="2"/>
        <v>40</v>
      </c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s="2" customFormat="1" ht="19.5" customHeight="1">
      <c r="A73" s="3">
        <v>66</v>
      </c>
      <c r="B73" s="4" t="s">
        <v>40</v>
      </c>
      <c r="C73" s="4" t="s">
        <v>60</v>
      </c>
      <c r="D73" s="4" t="s">
        <v>151</v>
      </c>
      <c r="E73" s="19"/>
      <c r="F73" s="3"/>
      <c r="G73" s="3"/>
      <c r="H73" s="3"/>
      <c r="I73" s="3"/>
      <c r="J73" s="19"/>
      <c r="K73" s="3"/>
      <c r="L73" s="3"/>
      <c r="M73" s="3"/>
      <c r="N73" s="19"/>
      <c r="O73" s="3"/>
      <c r="P73" s="3"/>
      <c r="Q73" s="3"/>
      <c r="R73" s="3"/>
      <c r="S73" s="3"/>
      <c r="T73" s="3"/>
      <c r="U73" s="3"/>
      <c r="V73" s="3"/>
      <c r="W73" s="3"/>
      <c r="X73" s="19"/>
      <c r="Y73" s="3"/>
      <c r="Z73" s="3"/>
      <c r="AA73" s="3"/>
      <c r="AB73" s="3"/>
      <c r="AC73" s="3"/>
      <c r="AD73" s="9"/>
      <c r="AE73" s="9"/>
      <c r="AF73" s="9"/>
      <c r="AG73" s="9"/>
      <c r="AH73" s="9"/>
      <c r="AI73" s="9">
        <v>40</v>
      </c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2">
        <f t="shared" si="2"/>
        <v>40</v>
      </c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s="2" customFormat="1" ht="19.5" customHeight="1">
      <c r="A74" s="3">
        <v>67</v>
      </c>
      <c r="B74" s="4" t="s">
        <v>40</v>
      </c>
      <c r="C74" s="4" t="s">
        <v>61</v>
      </c>
      <c r="D74" s="4" t="s">
        <v>151</v>
      </c>
      <c r="E74" s="19"/>
      <c r="F74" s="3"/>
      <c r="G74" s="3"/>
      <c r="H74" s="3"/>
      <c r="I74" s="3"/>
      <c r="J74" s="19"/>
      <c r="K74" s="3"/>
      <c r="L74" s="3"/>
      <c r="M74" s="3"/>
      <c r="N74" s="19"/>
      <c r="O74" s="3"/>
      <c r="P74" s="3"/>
      <c r="Q74" s="3"/>
      <c r="R74" s="3"/>
      <c r="S74" s="3"/>
      <c r="T74" s="3"/>
      <c r="U74" s="3"/>
      <c r="V74" s="3"/>
      <c r="W74" s="3"/>
      <c r="X74" s="19"/>
      <c r="Y74" s="3"/>
      <c r="Z74" s="3"/>
      <c r="AA74" s="3"/>
      <c r="AB74" s="3"/>
      <c r="AC74" s="3"/>
      <c r="AD74" s="9"/>
      <c r="AE74" s="9"/>
      <c r="AF74" s="9"/>
      <c r="AG74" s="9"/>
      <c r="AH74" s="9"/>
      <c r="AI74" s="9">
        <v>40</v>
      </c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2">
        <f t="shared" si="2"/>
        <v>40</v>
      </c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s="2" customFormat="1" ht="19.5" customHeight="1">
      <c r="A75" s="3">
        <v>68</v>
      </c>
      <c r="B75" s="4" t="s">
        <v>40</v>
      </c>
      <c r="C75" s="4" t="s">
        <v>63</v>
      </c>
      <c r="D75" s="4" t="s">
        <v>151</v>
      </c>
      <c r="E75" s="19"/>
      <c r="F75" s="3"/>
      <c r="G75" s="3"/>
      <c r="H75" s="3"/>
      <c r="I75" s="3"/>
      <c r="J75" s="19"/>
      <c r="K75" s="3"/>
      <c r="L75" s="3"/>
      <c r="M75" s="3"/>
      <c r="N75" s="19"/>
      <c r="O75" s="3"/>
      <c r="P75" s="3"/>
      <c r="Q75" s="3"/>
      <c r="R75" s="3"/>
      <c r="S75" s="3"/>
      <c r="T75" s="3"/>
      <c r="U75" s="3"/>
      <c r="V75" s="3"/>
      <c r="W75" s="3"/>
      <c r="X75" s="19"/>
      <c r="Y75" s="3"/>
      <c r="Z75" s="3"/>
      <c r="AA75" s="3"/>
      <c r="AB75" s="3"/>
      <c r="AC75" s="3"/>
      <c r="AD75" s="9"/>
      <c r="AE75" s="9"/>
      <c r="AF75" s="9"/>
      <c r="AG75" s="9"/>
      <c r="AH75" s="9"/>
      <c r="AI75" s="9">
        <v>40</v>
      </c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2">
        <f t="shared" si="2"/>
        <v>40</v>
      </c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s="61" customFormat="1" ht="19.5" customHeight="1">
      <c r="A76" s="19">
        <v>69</v>
      </c>
      <c r="B76" s="60" t="s">
        <v>139</v>
      </c>
      <c r="C76" s="60" t="s">
        <v>141</v>
      </c>
      <c r="D76" s="61" t="s">
        <v>147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62"/>
      <c r="AC76" s="19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>
        <v>40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>
        <v>3</v>
      </c>
      <c r="BH76" s="61">
        <f t="shared" si="2"/>
        <v>43</v>
      </c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</row>
    <row r="77" spans="1:73" s="2" customFormat="1" ht="19.5" customHeight="1">
      <c r="A77" s="3">
        <v>70</v>
      </c>
      <c r="B77" s="4" t="s">
        <v>40</v>
      </c>
      <c r="C77" s="4" t="s">
        <v>62</v>
      </c>
      <c r="D77" s="4" t="s">
        <v>151</v>
      </c>
      <c r="E77" s="19"/>
      <c r="F77" s="3"/>
      <c r="G77" s="3"/>
      <c r="H77" s="3"/>
      <c r="I77" s="3"/>
      <c r="J77" s="19"/>
      <c r="K77" s="3"/>
      <c r="L77" s="3"/>
      <c r="M77" s="3"/>
      <c r="N77" s="19"/>
      <c r="O77" s="3"/>
      <c r="P77" s="3"/>
      <c r="Q77" s="3"/>
      <c r="R77" s="3"/>
      <c r="S77" s="3"/>
      <c r="T77" s="3"/>
      <c r="U77" s="3"/>
      <c r="V77" s="3"/>
      <c r="W77" s="3"/>
      <c r="X77" s="19"/>
      <c r="Y77" s="3"/>
      <c r="Z77" s="3"/>
      <c r="AA77" s="3"/>
      <c r="AB77" s="3"/>
      <c r="AC77" s="3"/>
      <c r="AD77" s="9"/>
      <c r="AE77" s="9"/>
      <c r="AF77" s="9"/>
      <c r="AG77" s="9"/>
      <c r="AH77" s="9"/>
      <c r="AI77" s="9">
        <v>40</v>
      </c>
      <c r="AJ77" s="9"/>
      <c r="AK77" s="9">
        <v>5</v>
      </c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2">
        <f t="shared" si="2"/>
        <v>45</v>
      </c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s="61" customFormat="1" ht="19.5" customHeight="1">
      <c r="A78" s="19">
        <v>71</v>
      </c>
      <c r="B78" s="60" t="s">
        <v>45</v>
      </c>
      <c r="C78" s="60" t="s">
        <v>78</v>
      </c>
      <c r="D78" s="61" t="s">
        <v>147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62"/>
      <c r="AC78" s="19">
        <v>33</v>
      </c>
      <c r="AD78" s="20"/>
      <c r="AE78" s="20">
        <v>12</v>
      </c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61">
        <f t="shared" si="2"/>
        <v>45</v>
      </c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</row>
    <row r="79" spans="1:73" s="47" customFormat="1" ht="19.5" customHeight="1">
      <c r="A79" s="44">
        <v>72</v>
      </c>
      <c r="B79" s="45" t="s">
        <v>40</v>
      </c>
      <c r="C79" s="45" t="s">
        <v>44</v>
      </c>
      <c r="D79" s="47" t="s">
        <v>147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>
        <v>55</v>
      </c>
      <c r="U79" s="46"/>
      <c r="V79" s="46"/>
      <c r="W79" s="46"/>
      <c r="X79" s="46"/>
      <c r="Y79" s="46"/>
      <c r="Z79" s="46"/>
      <c r="AA79" s="46"/>
      <c r="AB79" s="49"/>
      <c r="AC79" s="44">
        <v>3</v>
      </c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7">
        <f t="shared" si="2"/>
        <v>58</v>
      </c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</row>
    <row r="80" spans="1:73" s="2" customFormat="1" ht="19.5" customHeight="1">
      <c r="A80" s="3">
        <v>73</v>
      </c>
      <c r="B80" s="4" t="s">
        <v>45</v>
      </c>
      <c r="C80" s="4" t="s">
        <v>77</v>
      </c>
      <c r="D80" s="2" t="s">
        <v>147</v>
      </c>
      <c r="E80" s="20"/>
      <c r="F80" s="9"/>
      <c r="G80" s="9"/>
      <c r="H80" s="9"/>
      <c r="I80" s="9"/>
      <c r="J80" s="20"/>
      <c r="K80" s="9"/>
      <c r="L80" s="9"/>
      <c r="M80" s="9"/>
      <c r="N80" s="20"/>
      <c r="O80" s="9"/>
      <c r="P80" s="9"/>
      <c r="Q80" s="9"/>
      <c r="R80" s="9"/>
      <c r="S80" s="9"/>
      <c r="T80" s="9"/>
      <c r="U80" s="9"/>
      <c r="V80" s="9"/>
      <c r="W80" s="9"/>
      <c r="X80" s="20"/>
      <c r="Y80" s="9"/>
      <c r="Z80" s="9"/>
      <c r="AA80" s="9"/>
      <c r="AB80" s="16"/>
      <c r="AC80" s="3">
        <v>35</v>
      </c>
      <c r="AD80" s="9"/>
      <c r="AE80" s="9">
        <v>22</v>
      </c>
      <c r="AF80" s="9">
        <v>15</v>
      </c>
      <c r="AG80" s="9"/>
      <c r="AH80" s="9">
        <v>5</v>
      </c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>
        <v>13</v>
      </c>
      <c r="BA80" s="9"/>
      <c r="BB80" s="9"/>
      <c r="BC80" s="9"/>
      <c r="BD80" s="9"/>
      <c r="BE80" s="9"/>
      <c r="BF80" s="9"/>
      <c r="BG80" s="9"/>
      <c r="BH80" s="2">
        <f t="shared" si="2"/>
        <v>90</v>
      </c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s="47" customFormat="1" ht="19.5" customHeight="1">
      <c r="A81" s="44">
        <v>74</v>
      </c>
      <c r="B81" s="45" t="s">
        <v>40</v>
      </c>
      <c r="C81" s="45" t="s">
        <v>43</v>
      </c>
      <c r="D81" s="47" t="s">
        <v>147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>
        <v>10</v>
      </c>
      <c r="T81" s="46"/>
      <c r="U81" s="46"/>
      <c r="V81" s="46"/>
      <c r="W81" s="46"/>
      <c r="X81" s="46"/>
      <c r="Y81" s="46"/>
      <c r="Z81" s="46"/>
      <c r="AA81" s="46"/>
      <c r="AB81" s="49"/>
      <c r="AC81" s="44">
        <v>86</v>
      </c>
      <c r="AD81" s="46"/>
      <c r="AE81" s="46"/>
      <c r="AF81" s="46"/>
      <c r="AG81" s="46"/>
      <c r="AH81" s="46">
        <v>20</v>
      </c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>
        <v>2</v>
      </c>
      <c r="BH81" s="47">
        <f t="shared" si="2"/>
        <v>118</v>
      </c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</row>
    <row r="82" spans="1:73" s="47" customFormat="1" ht="19.5" customHeight="1">
      <c r="A82" s="44">
        <v>75</v>
      </c>
      <c r="B82" s="45" t="s">
        <v>127</v>
      </c>
      <c r="C82" s="45" t="s">
        <v>132</v>
      </c>
      <c r="D82" s="47" t="s">
        <v>147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>
        <v>48</v>
      </c>
      <c r="R82" s="46">
        <v>12</v>
      </c>
      <c r="S82" s="46"/>
      <c r="T82" s="46">
        <v>58</v>
      </c>
      <c r="U82" s="46"/>
      <c r="V82" s="46"/>
      <c r="W82" s="46"/>
      <c r="X82" s="46"/>
      <c r="Y82" s="46"/>
      <c r="Z82" s="46"/>
      <c r="AA82" s="46"/>
      <c r="AB82" s="44"/>
      <c r="AC82" s="44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7">
        <f t="shared" si="2"/>
        <v>118</v>
      </c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</row>
    <row r="83" spans="1:73" s="61" customFormat="1" ht="19.5" customHeight="1">
      <c r="A83" s="19">
        <v>76</v>
      </c>
      <c r="B83" s="60" t="s">
        <v>152</v>
      </c>
      <c r="C83" s="60" t="s">
        <v>71</v>
      </c>
      <c r="D83" s="61" t="s">
        <v>147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>
        <v>81</v>
      </c>
      <c r="U83" s="20"/>
      <c r="V83" s="20"/>
      <c r="W83" s="20"/>
      <c r="X83" s="20"/>
      <c r="Y83" s="20"/>
      <c r="Z83" s="20"/>
      <c r="AA83" s="20"/>
      <c r="AB83" s="62"/>
      <c r="AC83" s="19">
        <v>12</v>
      </c>
      <c r="AD83" s="20"/>
      <c r="AE83" s="20">
        <v>8</v>
      </c>
      <c r="AF83" s="20">
        <v>25</v>
      </c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>
        <v>8</v>
      </c>
      <c r="BE83" s="20"/>
      <c r="BF83" s="20"/>
      <c r="BG83" s="20"/>
      <c r="BH83" s="61">
        <f t="shared" si="2"/>
        <v>134</v>
      </c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</row>
    <row r="84" spans="1:73" s="2" customFormat="1" ht="19.5" customHeight="1">
      <c r="A84" s="3">
        <v>77</v>
      </c>
      <c r="B84" s="4" t="s">
        <v>45</v>
      </c>
      <c r="C84" s="4" t="s">
        <v>149</v>
      </c>
      <c r="D84" s="2" t="s">
        <v>147</v>
      </c>
      <c r="E84" s="20"/>
      <c r="F84" s="9"/>
      <c r="G84" s="9"/>
      <c r="H84" s="9"/>
      <c r="I84" s="9"/>
      <c r="J84" s="20"/>
      <c r="K84" s="9"/>
      <c r="L84" s="9"/>
      <c r="M84" s="9"/>
      <c r="N84" s="20"/>
      <c r="O84" s="9"/>
      <c r="P84" s="9"/>
      <c r="Q84" s="9"/>
      <c r="R84" s="9"/>
      <c r="S84" s="9">
        <v>30</v>
      </c>
      <c r="T84" s="9">
        <f>7+95</f>
        <v>102</v>
      </c>
      <c r="U84" s="9"/>
      <c r="V84" s="9"/>
      <c r="W84" s="9"/>
      <c r="X84" s="20"/>
      <c r="Y84" s="9"/>
      <c r="Z84" s="9"/>
      <c r="AA84" s="9"/>
      <c r="AB84" s="16"/>
      <c r="AC84" s="3"/>
      <c r="AD84" s="9"/>
      <c r="AE84" s="9"/>
      <c r="AF84" s="9"/>
      <c r="AG84" s="9"/>
      <c r="AH84" s="9">
        <v>5</v>
      </c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2">
        <f t="shared" si="2"/>
        <v>137</v>
      </c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s="47" customFormat="1" ht="19.5" customHeight="1">
      <c r="A85" s="44">
        <v>78</v>
      </c>
      <c r="B85" s="45" t="s">
        <v>127</v>
      </c>
      <c r="C85" s="45" t="s">
        <v>133</v>
      </c>
      <c r="D85" s="47" t="s">
        <v>147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>
        <v>47</v>
      </c>
      <c r="R85" s="46">
        <v>14</v>
      </c>
      <c r="S85" s="46"/>
      <c r="T85" s="46">
        <v>80</v>
      </c>
      <c r="U85" s="46"/>
      <c r="V85" s="46"/>
      <c r="W85" s="46"/>
      <c r="X85" s="46"/>
      <c r="Y85" s="46"/>
      <c r="Z85" s="46"/>
      <c r="AA85" s="46"/>
      <c r="AB85" s="44"/>
      <c r="AC85" s="44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7">
        <f t="shared" si="2"/>
        <v>141</v>
      </c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</row>
    <row r="86" spans="1:73" s="2" customFormat="1" ht="19.5" customHeight="1">
      <c r="A86" s="3">
        <v>79</v>
      </c>
      <c r="B86" s="4" t="s">
        <v>99</v>
      </c>
      <c r="C86" s="4" t="s">
        <v>104</v>
      </c>
      <c r="D86" s="2" t="s">
        <v>147</v>
      </c>
      <c r="E86" s="20"/>
      <c r="F86" s="9"/>
      <c r="G86" s="9"/>
      <c r="H86" s="9"/>
      <c r="I86" s="9"/>
      <c r="J86" s="20"/>
      <c r="K86" s="9"/>
      <c r="L86" s="9"/>
      <c r="M86" s="9"/>
      <c r="N86" s="20"/>
      <c r="O86" s="9"/>
      <c r="P86" s="9"/>
      <c r="Q86" s="9"/>
      <c r="R86" s="9"/>
      <c r="S86" s="9">
        <v>60</v>
      </c>
      <c r="T86" s="9">
        <v>141</v>
      </c>
      <c r="U86" s="9"/>
      <c r="V86" s="9"/>
      <c r="W86" s="9"/>
      <c r="X86" s="20"/>
      <c r="Y86" s="9"/>
      <c r="Z86" s="9"/>
      <c r="AA86" s="9"/>
      <c r="AB86" s="16"/>
      <c r="AC86" s="3">
        <v>10</v>
      </c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2">
        <f t="shared" si="2"/>
        <v>211</v>
      </c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s="47" customFormat="1" ht="19.5" customHeight="1">
      <c r="A87" s="44">
        <v>80</v>
      </c>
      <c r="B87" s="45" t="s">
        <v>96</v>
      </c>
      <c r="C87" s="45" t="s">
        <v>97</v>
      </c>
      <c r="D87" s="47" t="s">
        <v>147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>
        <v>209</v>
      </c>
      <c r="U87" s="46"/>
      <c r="V87" s="46"/>
      <c r="W87" s="46"/>
      <c r="X87" s="46"/>
      <c r="Y87" s="46"/>
      <c r="Z87" s="46"/>
      <c r="AA87" s="46"/>
      <c r="AB87" s="49"/>
      <c r="AC87" s="44"/>
      <c r="AD87" s="46"/>
      <c r="AE87" s="46"/>
      <c r="AF87" s="46">
        <v>10</v>
      </c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>
        <v>20</v>
      </c>
      <c r="BG87" s="46">
        <v>2</v>
      </c>
      <c r="BH87" s="47">
        <f t="shared" si="2"/>
        <v>241</v>
      </c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</row>
    <row r="88" spans="1:73" s="47" customFormat="1" ht="19.5" customHeight="1">
      <c r="A88" s="44">
        <v>81</v>
      </c>
      <c r="B88" s="45" t="s">
        <v>152</v>
      </c>
      <c r="C88" s="45" t="s">
        <v>70</v>
      </c>
      <c r="D88" s="47" t="s">
        <v>147</v>
      </c>
      <c r="E88" s="46"/>
      <c r="F88" s="46">
        <v>30</v>
      </c>
      <c r="G88" s="46"/>
      <c r="H88" s="46"/>
      <c r="I88" s="46"/>
      <c r="J88" s="46"/>
      <c r="K88" s="46">
        <v>9</v>
      </c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9">
        <v>12</v>
      </c>
      <c r="AC88" s="44">
        <v>8</v>
      </c>
      <c r="AD88" s="46"/>
      <c r="AE88" s="46">
        <v>7</v>
      </c>
      <c r="AF88" s="46">
        <v>25</v>
      </c>
      <c r="AG88" s="46"/>
      <c r="AH88" s="46"/>
      <c r="AI88" s="46"/>
      <c r="AJ88" s="46"/>
      <c r="AK88" s="46">
        <v>70</v>
      </c>
      <c r="AL88" s="46"/>
      <c r="AM88" s="46">
        <v>50</v>
      </c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>
        <v>5</v>
      </c>
      <c r="AY88" s="46"/>
      <c r="AZ88" s="46"/>
      <c r="BA88" s="46"/>
      <c r="BB88" s="46"/>
      <c r="BC88" s="46"/>
      <c r="BD88" s="46">
        <v>67</v>
      </c>
      <c r="BE88" s="46"/>
      <c r="BF88" s="46"/>
      <c r="BG88" s="46"/>
      <c r="BH88" s="47">
        <f t="shared" si="2"/>
        <v>283</v>
      </c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</row>
    <row r="89" spans="1:73" s="61" customFormat="1" ht="19.5" customHeight="1">
      <c r="A89" s="19">
        <v>82</v>
      </c>
      <c r="B89" s="60" t="s">
        <v>114</v>
      </c>
      <c r="C89" s="60" t="s">
        <v>116</v>
      </c>
      <c r="D89" s="61" t="s">
        <v>147</v>
      </c>
      <c r="E89" s="20"/>
      <c r="F89" s="20"/>
      <c r="G89" s="20"/>
      <c r="H89" s="20">
        <v>20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>
        <v>40</v>
      </c>
      <c r="T89" s="20">
        <v>138</v>
      </c>
      <c r="U89" s="20">
        <v>33</v>
      </c>
      <c r="V89" s="20"/>
      <c r="W89" s="20"/>
      <c r="X89" s="20"/>
      <c r="Y89" s="20"/>
      <c r="Z89" s="20"/>
      <c r="AA89" s="20"/>
      <c r="AB89" s="19"/>
      <c r="AC89" s="19">
        <v>3</v>
      </c>
      <c r="AD89" s="20"/>
      <c r="AE89" s="20"/>
      <c r="AF89" s="20"/>
      <c r="AG89" s="20">
        <v>5</v>
      </c>
      <c r="AH89" s="20"/>
      <c r="AI89" s="20"/>
      <c r="AJ89" s="20">
        <v>1</v>
      </c>
      <c r="AK89" s="20"/>
      <c r="AL89" s="20"/>
      <c r="AM89" s="20"/>
      <c r="AN89" s="20"/>
      <c r="AO89" s="20"/>
      <c r="AP89" s="20"/>
      <c r="AQ89" s="20"/>
      <c r="AR89" s="20"/>
      <c r="AS89" s="20">
        <v>12</v>
      </c>
      <c r="AT89" s="20"/>
      <c r="AU89" s="20"/>
      <c r="AV89" s="20"/>
      <c r="AW89" s="20">
        <v>35</v>
      </c>
      <c r="AX89" s="20"/>
      <c r="AY89" s="20"/>
      <c r="AZ89" s="20">
        <v>6</v>
      </c>
      <c r="BA89" s="20"/>
      <c r="BB89" s="20"/>
      <c r="BC89" s="20"/>
      <c r="BD89" s="20"/>
      <c r="BE89" s="20"/>
      <c r="BF89" s="20"/>
      <c r="BG89" s="20"/>
      <c r="BH89" s="61">
        <f t="shared" si="2"/>
        <v>293</v>
      </c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</row>
    <row r="90" spans="1:73" s="2" customFormat="1" ht="19.5" customHeight="1">
      <c r="A90" s="3">
        <v>83</v>
      </c>
      <c r="B90" s="4" t="s">
        <v>45</v>
      </c>
      <c r="C90" s="4" t="s">
        <v>46</v>
      </c>
      <c r="D90" s="2" t="s">
        <v>147</v>
      </c>
      <c r="E90" s="20"/>
      <c r="F90" s="9">
        <v>5</v>
      </c>
      <c r="G90" s="9"/>
      <c r="H90" s="9"/>
      <c r="I90" s="9"/>
      <c r="J90" s="20"/>
      <c r="K90" s="9"/>
      <c r="L90" s="9"/>
      <c r="M90" s="9"/>
      <c r="N90" s="20"/>
      <c r="O90" s="9"/>
      <c r="P90" s="9"/>
      <c r="Q90" s="9"/>
      <c r="R90" s="9"/>
      <c r="S90" s="9">
        <v>15</v>
      </c>
      <c r="T90" s="9"/>
      <c r="U90" s="9">
        <v>5</v>
      </c>
      <c r="V90" s="9">
        <v>20</v>
      </c>
      <c r="W90" s="9"/>
      <c r="X90" s="20"/>
      <c r="Y90" s="9"/>
      <c r="Z90" s="9"/>
      <c r="AA90" s="9"/>
      <c r="AB90" s="16"/>
      <c r="AC90" s="3">
        <v>2</v>
      </c>
      <c r="AD90" s="9"/>
      <c r="AE90" s="9"/>
      <c r="AF90" s="9">
        <v>15</v>
      </c>
      <c r="AG90" s="9"/>
      <c r="AH90" s="9"/>
      <c r="AI90" s="9">
        <v>40</v>
      </c>
      <c r="AJ90" s="9"/>
      <c r="AK90" s="9"/>
      <c r="AL90" s="9"/>
      <c r="AM90" s="9">
        <v>10</v>
      </c>
      <c r="AN90" s="9"/>
      <c r="AO90" s="9"/>
      <c r="AP90" s="9">
        <v>5</v>
      </c>
      <c r="AQ90" s="9">
        <v>20</v>
      </c>
      <c r="AR90" s="9">
        <v>100</v>
      </c>
      <c r="AS90" s="9"/>
      <c r="AT90" s="9"/>
      <c r="AU90" s="9"/>
      <c r="AV90" s="9">
        <v>4</v>
      </c>
      <c r="AW90" s="9">
        <v>15</v>
      </c>
      <c r="AX90" s="9"/>
      <c r="AY90" s="9"/>
      <c r="AZ90" s="9">
        <v>1</v>
      </c>
      <c r="BA90" s="9">
        <v>28</v>
      </c>
      <c r="BB90" s="9"/>
      <c r="BC90" s="9"/>
      <c r="BD90" s="9">
        <v>10</v>
      </c>
      <c r="BE90" s="9"/>
      <c r="BF90" s="9"/>
      <c r="BG90" s="9"/>
      <c r="BH90" s="2">
        <f t="shared" si="2"/>
        <v>295</v>
      </c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s="47" customFormat="1" ht="19.5" customHeight="1">
      <c r="A91" s="44">
        <v>84</v>
      </c>
      <c r="B91" s="45" t="s">
        <v>114</v>
      </c>
      <c r="C91" s="45" t="s">
        <v>115</v>
      </c>
      <c r="D91" s="47" t="s">
        <v>147</v>
      </c>
      <c r="E91" s="46"/>
      <c r="F91" s="46"/>
      <c r="G91" s="46"/>
      <c r="H91" s="46">
        <v>20</v>
      </c>
      <c r="I91" s="46"/>
      <c r="J91" s="46"/>
      <c r="K91" s="46"/>
      <c r="L91" s="46"/>
      <c r="M91" s="46"/>
      <c r="N91" s="46"/>
      <c r="O91" s="46"/>
      <c r="P91" s="46"/>
      <c r="Q91" s="46"/>
      <c r="R91" s="46">
        <v>7</v>
      </c>
      <c r="S91" s="46">
        <v>10</v>
      </c>
      <c r="T91" s="46">
        <v>138</v>
      </c>
      <c r="U91" s="46">
        <v>60</v>
      </c>
      <c r="V91" s="46"/>
      <c r="W91" s="46"/>
      <c r="X91" s="46"/>
      <c r="Y91" s="46"/>
      <c r="Z91" s="46"/>
      <c r="AA91" s="46"/>
      <c r="AB91" s="44"/>
      <c r="AC91" s="44">
        <v>3</v>
      </c>
      <c r="AD91" s="46"/>
      <c r="AE91" s="46"/>
      <c r="AF91" s="46"/>
      <c r="AG91" s="46">
        <v>5</v>
      </c>
      <c r="AH91" s="46"/>
      <c r="AI91" s="46"/>
      <c r="AJ91" s="46">
        <v>4</v>
      </c>
      <c r="AK91" s="46"/>
      <c r="AL91" s="46"/>
      <c r="AM91" s="46">
        <v>20</v>
      </c>
      <c r="AN91" s="46"/>
      <c r="AO91" s="46"/>
      <c r="AP91" s="46"/>
      <c r="AQ91" s="46"/>
      <c r="AR91" s="46"/>
      <c r="AS91" s="46">
        <v>12</v>
      </c>
      <c r="AT91" s="46"/>
      <c r="AU91" s="46"/>
      <c r="AV91" s="46"/>
      <c r="AW91" s="46">
        <v>35</v>
      </c>
      <c r="AX91" s="46"/>
      <c r="AY91" s="46"/>
      <c r="AZ91" s="46">
        <v>6</v>
      </c>
      <c r="BA91" s="46"/>
      <c r="BB91" s="46"/>
      <c r="BC91" s="46"/>
      <c r="BD91" s="46"/>
      <c r="BE91" s="46"/>
      <c r="BF91" s="46"/>
      <c r="BG91" s="46"/>
      <c r="BH91" s="47">
        <f t="shared" si="2"/>
        <v>320</v>
      </c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</row>
    <row r="92" spans="1:73" s="61" customFormat="1" ht="19.5" customHeight="1">
      <c r="A92" s="19">
        <v>85</v>
      </c>
      <c r="B92" s="60" t="s">
        <v>65</v>
      </c>
      <c r="C92" s="60" t="s">
        <v>42</v>
      </c>
      <c r="D92" s="61" t="s">
        <v>147</v>
      </c>
      <c r="E92" s="20"/>
      <c r="F92" s="20"/>
      <c r="G92" s="20"/>
      <c r="H92" s="20"/>
      <c r="I92" s="20"/>
      <c r="J92" s="20"/>
      <c r="K92" s="20">
        <v>5</v>
      </c>
      <c r="L92" s="20"/>
      <c r="M92" s="20"/>
      <c r="N92" s="20"/>
      <c r="O92" s="20"/>
      <c r="P92" s="20"/>
      <c r="Q92" s="20"/>
      <c r="R92" s="20"/>
      <c r="S92" s="20">
        <v>10</v>
      </c>
      <c r="T92" s="20">
        <v>134</v>
      </c>
      <c r="U92" s="20"/>
      <c r="V92" s="20">
        <v>130</v>
      </c>
      <c r="W92" s="20"/>
      <c r="X92" s="20"/>
      <c r="Y92" s="20"/>
      <c r="Z92" s="20"/>
      <c r="AA92" s="20"/>
      <c r="AB92" s="62">
        <v>22</v>
      </c>
      <c r="AC92" s="19"/>
      <c r="AD92" s="20"/>
      <c r="AE92" s="20"/>
      <c r="AF92" s="20">
        <v>10</v>
      </c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>
        <v>5</v>
      </c>
      <c r="AV92" s="20"/>
      <c r="AW92" s="20"/>
      <c r="AX92" s="20"/>
      <c r="AY92" s="20"/>
      <c r="AZ92" s="20">
        <v>47</v>
      </c>
      <c r="BA92" s="20">
        <v>32</v>
      </c>
      <c r="BB92" s="20"/>
      <c r="BC92" s="20"/>
      <c r="BD92" s="20"/>
      <c r="BE92" s="20">
        <v>10</v>
      </c>
      <c r="BF92" s="20"/>
      <c r="BG92" s="20"/>
      <c r="BH92" s="61">
        <f t="shared" si="2"/>
        <v>405</v>
      </c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</row>
    <row r="93" spans="1:73" s="47" customFormat="1" ht="19.5" customHeight="1">
      <c r="A93" s="44">
        <v>86</v>
      </c>
      <c r="B93" s="45" t="s">
        <v>152</v>
      </c>
      <c r="C93" s="45" t="s">
        <v>69</v>
      </c>
      <c r="D93" s="47" t="s">
        <v>147</v>
      </c>
      <c r="E93" s="46"/>
      <c r="F93" s="46">
        <v>20</v>
      </c>
      <c r="G93" s="46"/>
      <c r="H93" s="46"/>
      <c r="I93" s="46"/>
      <c r="J93" s="46"/>
      <c r="K93" s="46">
        <v>5</v>
      </c>
      <c r="L93" s="46"/>
      <c r="M93" s="46"/>
      <c r="N93" s="46"/>
      <c r="O93" s="46"/>
      <c r="P93" s="46"/>
      <c r="Q93" s="46"/>
      <c r="R93" s="46"/>
      <c r="S93" s="46"/>
      <c r="T93" s="46">
        <v>107</v>
      </c>
      <c r="U93" s="46"/>
      <c r="V93" s="46">
        <v>30</v>
      </c>
      <c r="W93" s="46"/>
      <c r="X93" s="46"/>
      <c r="Y93" s="46"/>
      <c r="Z93" s="46"/>
      <c r="AA93" s="46"/>
      <c r="AB93" s="49">
        <v>12</v>
      </c>
      <c r="AC93" s="44">
        <v>8</v>
      </c>
      <c r="AD93" s="46"/>
      <c r="AE93" s="46">
        <v>7</v>
      </c>
      <c r="AF93" s="46">
        <v>25</v>
      </c>
      <c r="AG93" s="46"/>
      <c r="AH93" s="46">
        <v>7</v>
      </c>
      <c r="AI93" s="46"/>
      <c r="AJ93" s="46"/>
      <c r="AK93" s="46">
        <v>70</v>
      </c>
      <c r="AL93" s="46"/>
      <c r="AM93" s="46">
        <v>50</v>
      </c>
      <c r="AN93" s="46"/>
      <c r="AO93" s="46"/>
      <c r="AP93" s="46"/>
      <c r="AQ93" s="46"/>
      <c r="AR93" s="46"/>
      <c r="AS93" s="46"/>
      <c r="AT93" s="46"/>
      <c r="AU93" s="46">
        <v>27</v>
      </c>
      <c r="AV93" s="46"/>
      <c r="AW93" s="46">
        <v>25</v>
      </c>
      <c r="AX93" s="46"/>
      <c r="AY93" s="46"/>
      <c r="AZ93" s="46"/>
      <c r="BA93" s="46"/>
      <c r="BB93" s="46"/>
      <c r="BC93" s="46"/>
      <c r="BD93" s="46">
        <v>60</v>
      </c>
      <c r="BE93" s="46"/>
      <c r="BF93" s="46"/>
      <c r="BG93" s="46"/>
      <c r="BH93" s="47">
        <f t="shared" si="2"/>
        <v>453</v>
      </c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</row>
    <row r="94" spans="1:73" s="61" customFormat="1" ht="19.5" customHeight="1">
      <c r="A94" s="19">
        <v>87</v>
      </c>
      <c r="B94" s="60" t="s">
        <v>40</v>
      </c>
      <c r="C94" s="60" t="s">
        <v>41</v>
      </c>
      <c r="D94" s="61" t="s">
        <v>147</v>
      </c>
      <c r="E94" s="20"/>
      <c r="F94" s="20">
        <v>5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>
        <v>200</v>
      </c>
      <c r="U94" s="20"/>
      <c r="V94" s="20"/>
      <c r="W94" s="20"/>
      <c r="X94" s="20"/>
      <c r="Y94" s="20"/>
      <c r="Z94" s="20"/>
      <c r="AA94" s="20"/>
      <c r="AB94" s="62"/>
      <c r="AC94" s="19">
        <v>60</v>
      </c>
      <c r="AD94" s="20"/>
      <c r="AE94" s="20">
        <v>28</v>
      </c>
      <c r="AF94" s="20"/>
      <c r="AG94" s="20"/>
      <c r="AH94" s="20">
        <v>7</v>
      </c>
      <c r="AI94" s="20">
        <v>35</v>
      </c>
      <c r="AJ94" s="20">
        <v>6</v>
      </c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>
        <v>137</v>
      </c>
      <c r="BA94" s="20"/>
      <c r="BB94" s="20"/>
      <c r="BC94" s="20"/>
      <c r="BD94" s="20">
        <v>30</v>
      </c>
      <c r="BE94" s="20"/>
      <c r="BF94" s="20"/>
      <c r="BG94" s="20"/>
      <c r="BH94" s="61">
        <f t="shared" si="2"/>
        <v>508</v>
      </c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</row>
    <row r="95" spans="1:73" s="61" customFormat="1" ht="19.5" customHeight="1">
      <c r="A95" s="19">
        <v>88</v>
      </c>
      <c r="B95" s="60" t="s">
        <v>45</v>
      </c>
      <c r="C95" s="60" t="s">
        <v>83</v>
      </c>
      <c r="D95" s="61" t="s">
        <v>147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>
        <v>1</v>
      </c>
      <c r="S95" s="20">
        <v>60</v>
      </c>
      <c r="T95" s="20">
        <v>39</v>
      </c>
      <c r="U95" s="20">
        <v>120</v>
      </c>
      <c r="V95" s="20"/>
      <c r="W95" s="20"/>
      <c r="X95" s="20"/>
      <c r="Y95" s="20"/>
      <c r="Z95" s="20"/>
      <c r="AA95" s="20"/>
      <c r="AB95" s="62"/>
      <c r="AC95" s="19">
        <v>85</v>
      </c>
      <c r="AD95" s="20"/>
      <c r="AE95" s="20">
        <v>25</v>
      </c>
      <c r="AF95" s="20">
        <v>30</v>
      </c>
      <c r="AG95" s="20"/>
      <c r="AH95" s="20"/>
      <c r="AI95" s="20">
        <v>30</v>
      </c>
      <c r="AJ95" s="20"/>
      <c r="AK95" s="20"/>
      <c r="AL95" s="20"/>
      <c r="AM95" s="20">
        <v>50</v>
      </c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>
        <v>135</v>
      </c>
      <c r="BA95" s="20"/>
      <c r="BB95" s="20"/>
      <c r="BC95" s="20"/>
      <c r="BD95" s="20"/>
      <c r="BE95" s="20"/>
      <c r="BF95" s="20"/>
      <c r="BG95" s="20"/>
      <c r="BH95" s="61">
        <f t="shared" si="2"/>
        <v>575</v>
      </c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</row>
    <row r="96" spans="1:73" s="47" customFormat="1" ht="19.5" customHeight="1">
      <c r="A96" s="44">
        <v>89</v>
      </c>
      <c r="B96" s="45" t="s">
        <v>96</v>
      </c>
      <c r="C96" s="45" t="s">
        <v>125</v>
      </c>
      <c r="D96" s="47" t="s">
        <v>147</v>
      </c>
      <c r="E96" s="46"/>
      <c r="F96" s="46"/>
      <c r="G96" s="46"/>
      <c r="H96" s="46"/>
      <c r="I96" s="46"/>
      <c r="J96" s="46"/>
      <c r="K96" s="46"/>
      <c r="L96" s="46">
        <v>5</v>
      </c>
      <c r="M96" s="46"/>
      <c r="N96" s="46"/>
      <c r="O96" s="46"/>
      <c r="P96" s="46"/>
      <c r="Q96" s="46"/>
      <c r="R96" s="46"/>
      <c r="S96" s="46"/>
      <c r="T96" s="46">
        <v>735</v>
      </c>
      <c r="U96" s="46"/>
      <c r="V96" s="46"/>
      <c r="W96" s="46"/>
      <c r="X96" s="46"/>
      <c r="Y96" s="46"/>
      <c r="Z96" s="46"/>
      <c r="AA96" s="46"/>
      <c r="AB96" s="44"/>
      <c r="AC96" s="44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7">
        <f t="shared" si="2"/>
        <v>740</v>
      </c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</row>
    <row r="97" spans="1:73" s="47" customFormat="1" ht="19.5" customHeight="1">
      <c r="A97" s="44">
        <v>90</v>
      </c>
      <c r="B97" s="45" t="s">
        <v>45</v>
      </c>
      <c r="C97" s="45" t="s">
        <v>153</v>
      </c>
      <c r="D97" s="47" t="s">
        <v>147</v>
      </c>
      <c r="E97" s="46"/>
      <c r="F97" s="46"/>
      <c r="G97" s="46"/>
      <c r="H97" s="46">
        <v>10</v>
      </c>
      <c r="I97" s="46"/>
      <c r="J97" s="46"/>
      <c r="K97" s="46"/>
      <c r="L97" s="46">
        <v>20</v>
      </c>
      <c r="M97" s="46"/>
      <c r="N97" s="46"/>
      <c r="O97" s="46"/>
      <c r="P97" s="46"/>
      <c r="Q97" s="46"/>
      <c r="R97" s="46"/>
      <c r="S97" s="46">
        <v>50</v>
      </c>
      <c r="T97" s="46"/>
      <c r="U97" s="46"/>
      <c r="V97" s="46">
        <v>180</v>
      </c>
      <c r="W97" s="46"/>
      <c r="X97" s="46"/>
      <c r="Y97" s="46"/>
      <c r="Z97" s="46"/>
      <c r="AA97" s="46">
        <v>2</v>
      </c>
      <c r="AB97" s="49"/>
      <c r="AC97" s="44">
        <v>13</v>
      </c>
      <c r="AD97" s="46"/>
      <c r="AE97" s="46">
        <v>18</v>
      </c>
      <c r="AF97" s="46"/>
      <c r="AG97" s="46"/>
      <c r="AH97" s="46"/>
      <c r="AI97" s="46">
        <v>150</v>
      </c>
      <c r="AJ97" s="46"/>
      <c r="AK97" s="46">
        <v>5</v>
      </c>
      <c r="AL97" s="46"/>
      <c r="AM97" s="46"/>
      <c r="AN97" s="46"/>
      <c r="AO97" s="46"/>
      <c r="AP97" s="46"/>
      <c r="AQ97" s="46"/>
      <c r="AR97" s="46"/>
      <c r="AS97" s="46"/>
      <c r="AT97" s="46">
        <v>20</v>
      </c>
      <c r="AU97" s="46">
        <v>33</v>
      </c>
      <c r="AV97" s="46"/>
      <c r="AW97" s="46"/>
      <c r="AX97" s="46">
        <v>27</v>
      </c>
      <c r="AY97" s="46">
        <v>30</v>
      </c>
      <c r="AZ97" s="46">
        <v>97</v>
      </c>
      <c r="BA97" s="46"/>
      <c r="BB97" s="46">
        <v>3</v>
      </c>
      <c r="BC97" s="46"/>
      <c r="BD97" s="46">
        <v>90</v>
      </c>
      <c r="BE97" s="46"/>
      <c r="BF97" s="46"/>
      <c r="BG97" s="46"/>
      <c r="BH97" s="47">
        <f aca="true" t="shared" si="3" ref="BH97:BH118">SUM(E97:BG97)</f>
        <v>748</v>
      </c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</row>
    <row r="98" spans="1:73" s="47" customFormat="1" ht="19.5" customHeight="1">
      <c r="A98" s="44">
        <v>91</v>
      </c>
      <c r="B98" s="45" t="s">
        <v>45</v>
      </c>
      <c r="C98" s="45" t="s">
        <v>82</v>
      </c>
      <c r="D98" s="47" t="s">
        <v>147</v>
      </c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>
        <v>55</v>
      </c>
      <c r="R98" s="46">
        <v>13</v>
      </c>
      <c r="S98" s="46">
        <v>75</v>
      </c>
      <c r="T98" s="46"/>
      <c r="U98" s="46">
        <v>40</v>
      </c>
      <c r="V98" s="46"/>
      <c r="W98" s="46"/>
      <c r="X98" s="46"/>
      <c r="Y98" s="46"/>
      <c r="Z98" s="46"/>
      <c r="AA98" s="46"/>
      <c r="AB98" s="49"/>
      <c r="AC98" s="44">
        <v>40</v>
      </c>
      <c r="AD98" s="46"/>
      <c r="AE98" s="46">
        <v>20</v>
      </c>
      <c r="AF98" s="46">
        <v>30</v>
      </c>
      <c r="AG98" s="46"/>
      <c r="AH98" s="46">
        <v>6</v>
      </c>
      <c r="AI98" s="46"/>
      <c r="AJ98" s="46"/>
      <c r="AK98" s="46"/>
      <c r="AL98" s="46"/>
      <c r="AM98" s="46">
        <v>25</v>
      </c>
      <c r="AN98" s="46"/>
      <c r="AO98" s="46"/>
      <c r="AP98" s="46"/>
      <c r="AQ98" s="46"/>
      <c r="AR98" s="46">
        <v>150</v>
      </c>
      <c r="AS98" s="46"/>
      <c r="AT98" s="46"/>
      <c r="AU98" s="46"/>
      <c r="AV98" s="46"/>
      <c r="AW98" s="46">
        <v>110</v>
      </c>
      <c r="AX98" s="46">
        <v>155</v>
      </c>
      <c r="AY98" s="46"/>
      <c r="AZ98" s="46">
        <v>14</v>
      </c>
      <c r="BA98" s="46"/>
      <c r="BB98" s="46"/>
      <c r="BC98" s="46"/>
      <c r="BD98" s="46"/>
      <c r="BE98" s="46"/>
      <c r="BF98" s="46">
        <v>20</v>
      </c>
      <c r="BG98" s="46"/>
      <c r="BH98" s="47">
        <f t="shared" si="3"/>
        <v>753</v>
      </c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</row>
    <row r="99" spans="1:73" s="47" customFormat="1" ht="19.5" customHeight="1">
      <c r="A99" s="44">
        <v>92</v>
      </c>
      <c r="B99" s="45" t="s">
        <v>134</v>
      </c>
      <c r="C99" s="45" t="s">
        <v>138</v>
      </c>
      <c r="D99" s="47" t="s">
        <v>147</v>
      </c>
      <c r="E99" s="46"/>
      <c r="F99" s="46"/>
      <c r="G99" s="46"/>
      <c r="H99" s="46">
        <v>20</v>
      </c>
      <c r="I99" s="46"/>
      <c r="J99" s="46"/>
      <c r="K99" s="46">
        <v>4</v>
      </c>
      <c r="L99" s="46"/>
      <c r="M99" s="46"/>
      <c r="N99" s="46"/>
      <c r="O99" s="46"/>
      <c r="P99" s="46"/>
      <c r="Q99" s="46"/>
      <c r="R99" s="46"/>
      <c r="S99" s="46">
        <v>30</v>
      </c>
      <c r="T99" s="46">
        <v>181</v>
      </c>
      <c r="U99" s="46"/>
      <c r="V99" s="46"/>
      <c r="W99" s="46"/>
      <c r="X99" s="46"/>
      <c r="Y99" s="46"/>
      <c r="Z99" s="46"/>
      <c r="AA99" s="46"/>
      <c r="AB99" s="49"/>
      <c r="AC99" s="44">
        <v>6</v>
      </c>
      <c r="AD99" s="46"/>
      <c r="AE99" s="46">
        <v>14</v>
      </c>
      <c r="AF99" s="46">
        <v>20</v>
      </c>
      <c r="AG99" s="46">
        <v>4</v>
      </c>
      <c r="AH99" s="46">
        <v>19</v>
      </c>
      <c r="AI99" s="46">
        <v>15</v>
      </c>
      <c r="AJ99" s="46"/>
      <c r="AK99" s="46"/>
      <c r="AL99" s="46"/>
      <c r="AM99" s="46">
        <v>100</v>
      </c>
      <c r="AN99" s="46"/>
      <c r="AO99" s="46"/>
      <c r="AP99" s="46"/>
      <c r="AQ99" s="46">
        <v>200</v>
      </c>
      <c r="AR99" s="46"/>
      <c r="AS99" s="46">
        <v>5</v>
      </c>
      <c r="AT99" s="46">
        <v>5</v>
      </c>
      <c r="AU99" s="46">
        <v>13</v>
      </c>
      <c r="AV99" s="46"/>
      <c r="AW99" s="46">
        <v>90</v>
      </c>
      <c r="AX99" s="46">
        <v>50</v>
      </c>
      <c r="AY99" s="46"/>
      <c r="AZ99" s="46">
        <v>18</v>
      </c>
      <c r="BA99" s="46">
        <v>15</v>
      </c>
      <c r="BB99" s="46"/>
      <c r="BC99" s="46"/>
      <c r="BD99" s="46">
        <v>50</v>
      </c>
      <c r="BE99" s="46"/>
      <c r="BF99" s="46">
        <v>20</v>
      </c>
      <c r="BG99" s="46"/>
      <c r="BH99" s="47">
        <f t="shared" si="3"/>
        <v>879</v>
      </c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</row>
    <row r="100" spans="1:73" s="47" customFormat="1" ht="19.5" customHeight="1">
      <c r="A100" s="44">
        <v>93</v>
      </c>
      <c r="B100" s="45" t="s">
        <v>45</v>
      </c>
      <c r="C100" s="45" t="s">
        <v>79</v>
      </c>
      <c r="D100" s="47" t="s">
        <v>147</v>
      </c>
      <c r="E100" s="46"/>
      <c r="F100" s="46">
        <v>5</v>
      </c>
      <c r="G100" s="46"/>
      <c r="H100" s="46">
        <v>10</v>
      </c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>
        <v>150</v>
      </c>
      <c r="T100" s="46"/>
      <c r="U100" s="46">
        <v>45</v>
      </c>
      <c r="V100" s="46">
        <v>95</v>
      </c>
      <c r="W100" s="46"/>
      <c r="X100" s="46"/>
      <c r="Y100" s="46"/>
      <c r="Z100" s="46"/>
      <c r="AA100" s="46"/>
      <c r="AB100" s="49"/>
      <c r="AC100" s="44">
        <v>25</v>
      </c>
      <c r="AD100" s="46"/>
      <c r="AE100" s="46">
        <v>42</v>
      </c>
      <c r="AF100" s="46"/>
      <c r="AG100" s="46"/>
      <c r="AH100" s="46"/>
      <c r="AI100" s="46"/>
      <c r="AJ100" s="46"/>
      <c r="AK100" s="46"/>
      <c r="AL100" s="46"/>
      <c r="AM100" s="46">
        <v>20</v>
      </c>
      <c r="AN100" s="46"/>
      <c r="AO100" s="46"/>
      <c r="AP100" s="46"/>
      <c r="AQ100" s="46">
        <v>30</v>
      </c>
      <c r="AR100" s="46">
        <v>200</v>
      </c>
      <c r="AS100" s="46"/>
      <c r="AT100" s="46"/>
      <c r="AU100" s="46"/>
      <c r="AV100" s="46">
        <v>20</v>
      </c>
      <c r="AW100" s="46">
        <v>150</v>
      </c>
      <c r="AX100" s="46">
        <v>31</v>
      </c>
      <c r="AY100" s="46"/>
      <c r="AZ100" s="46"/>
      <c r="BA100" s="46">
        <v>43</v>
      </c>
      <c r="BB100" s="46"/>
      <c r="BC100" s="46"/>
      <c r="BD100" s="46">
        <v>80</v>
      </c>
      <c r="BE100" s="46">
        <v>10</v>
      </c>
      <c r="BF100" s="46"/>
      <c r="BG100" s="46"/>
      <c r="BH100" s="47">
        <f t="shared" si="3"/>
        <v>956</v>
      </c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</row>
    <row r="101" spans="1:73" s="47" customFormat="1" ht="19.5" customHeight="1">
      <c r="A101" s="44">
        <v>94</v>
      </c>
      <c r="B101" s="45" t="s">
        <v>45</v>
      </c>
      <c r="C101" s="45" t="s">
        <v>76</v>
      </c>
      <c r="D101" s="47" t="s">
        <v>147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>
        <v>7</v>
      </c>
      <c r="P101" s="46"/>
      <c r="Q101" s="46">
        <v>257</v>
      </c>
      <c r="R101" s="46"/>
      <c r="S101" s="46">
        <v>100</v>
      </c>
      <c r="T101" s="46">
        <v>143</v>
      </c>
      <c r="U101" s="46"/>
      <c r="V101" s="46">
        <v>185</v>
      </c>
      <c r="W101" s="46"/>
      <c r="X101" s="46"/>
      <c r="Y101" s="46">
        <v>5</v>
      </c>
      <c r="Z101" s="46"/>
      <c r="AA101" s="46"/>
      <c r="AB101" s="49"/>
      <c r="AC101" s="44">
        <v>25</v>
      </c>
      <c r="AD101" s="46"/>
      <c r="AE101" s="46">
        <v>30</v>
      </c>
      <c r="AF101" s="46"/>
      <c r="AG101" s="46"/>
      <c r="AH101" s="46">
        <v>50</v>
      </c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>
        <v>5</v>
      </c>
      <c r="AU101" s="46"/>
      <c r="AV101" s="46"/>
      <c r="AW101" s="46"/>
      <c r="AX101" s="46">
        <v>85</v>
      </c>
      <c r="AY101" s="46"/>
      <c r="AZ101" s="46">
        <v>57</v>
      </c>
      <c r="BA101" s="46">
        <v>54</v>
      </c>
      <c r="BB101" s="46"/>
      <c r="BC101" s="46"/>
      <c r="BD101" s="46"/>
      <c r="BE101" s="46">
        <v>10</v>
      </c>
      <c r="BF101" s="46"/>
      <c r="BG101" s="46">
        <v>1</v>
      </c>
      <c r="BH101" s="47">
        <f t="shared" si="3"/>
        <v>1014</v>
      </c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</row>
    <row r="102" spans="1:73" s="47" customFormat="1" ht="19.5" customHeight="1">
      <c r="A102" s="44">
        <v>95</v>
      </c>
      <c r="B102" s="45" t="s">
        <v>99</v>
      </c>
      <c r="C102" s="45" t="s">
        <v>102</v>
      </c>
      <c r="D102" s="47" t="s">
        <v>147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>
        <v>105</v>
      </c>
      <c r="T102" s="46">
        <v>336</v>
      </c>
      <c r="U102" s="46">
        <v>76</v>
      </c>
      <c r="V102" s="46"/>
      <c r="W102" s="46"/>
      <c r="X102" s="46"/>
      <c r="Y102" s="46"/>
      <c r="Z102" s="46"/>
      <c r="AA102" s="46"/>
      <c r="AB102" s="49"/>
      <c r="AC102" s="44">
        <v>10</v>
      </c>
      <c r="AD102" s="46"/>
      <c r="AE102" s="46">
        <v>22</v>
      </c>
      <c r="AF102" s="46">
        <v>15</v>
      </c>
      <c r="AG102" s="46"/>
      <c r="AH102" s="46">
        <v>65</v>
      </c>
      <c r="AI102" s="46"/>
      <c r="AJ102" s="46"/>
      <c r="AK102" s="46">
        <v>40</v>
      </c>
      <c r="AL102" s="46"/>
      <c r="AM102" s="46"/>
      <c r="AN102" s="46"/>
      <c r="AO102" s="46"/>
      <c r="AP102" s="46">
        <v>5</v>
      </c>
      <c r="AQ102" s="46">
        <v>100</v>
      </c>
      <c r="AR102" s="46">
        <v>50</v>
      </c>
      <c r="AS102" s="46">
        <v>10</v>
      </c>
      <c r="AT102" s="46"/>
      <c r="AU102" s="46"/>
      <c r="AV102" s="46"/>
      <c r="AW102" s="46">
        <v>380</v>
      </c>
      <c r="AX102" s="46"/>
      <c r="AY102" s="46"/>
      <c r="AZ102" s="46">
        <v>18</v>
      </c>
      <c r="BA102" s="46"/>
      <c r="BB102" s="46"/>
      <c r="BC102" s="46">
        <v>5</v>
      </c>
      <c r="BD102" s="46"/>
      <c r="BE102" s="46"/>
      <c r="BF102" s="46"/>
      <c r="BG102" s="46"/>
      <c r="BH102" s="47">
        <f t="shared" si="3"/>
        <v>1237</v>
      </c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</row>
    <row r="103" spans="1:73" s="47" customFormat="1" ht="19.5" customHeight="1">
      <c r="A103" s="44">
        <v>96</v>
      </c>
      <c r="B103" s="45" t="s">
        <v>127</v>
      </c>
      <c r="C103" s="45" t="s">
        <v>130</v>
      </c>
      <c r="D103" s="47" t="s">
        <v>147</v>
      </c>
      <c r="E103" s="46"/>
      <c r="F103" s="46"/>
      <c r="G103" s="46"/>
      <c r="H103" s="46"/>
      <c r="I103" s="46">
        <v>2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46">
        <v>180</v>
      </c>
      <c r="T103" s="46"/>
      <c r="U103" s="46">
        <v>180</v>
      </c>
      <c r="V103" s="46">
        <v>320</v>
      </c>
      <c r="W103" s="46"/>
      <c r="X103" s="46"/>
      <c r="Y103" s="46"/>
      <c r="Z103" s="46"/>
      <c r="AA103" s="46"/>
      <c r="AB103" s="44"/>
      <c r="AC103" s="44">
        <v>13</v>
      </c>
      <c r="AD103" s="46"/>
      <c r="AE103" s="46">
        <v>11</v>
      </c>
      <c r="AF103" s="46">
        <v>5</v>
      </c>
      <c r="AG103" s="46"/>
      <c r="AH103" s="46">
        <v>33</v>
      </c>
      <c r="AI103" s="46"/>
      <c r="AJ103" s="46"/>
      <c r="AK103" s="46">
        <v>130</v>
      </c>
      <c r="AL103" s="46"/>
      <c r="AM103" s="46"/>
      <c r="AN103" s="46"/>
      <c r="AO103" s="46"/>
      <c r="AP103" s="46"/>
      <c r="AQ103" s="46">
        <v>200</v>
      </c>
      <c r="AR103" s="46"/>
      <c r="AS103" s="46">
        <v>8</v>
      </c>
      <c r="AT103" s="46"/>
      <c r="AU103" s="46">
        <v>7</v>
      </c>
      <c r="AV103" s="46"/>
      <c r="AW103" s="46">
        <v>20</v>
      </c>
      <c r="AX103" s="46">
        <v>83</v>
      </c>
      <c r="AY103" s="46"/>
      <c r="AZ103" s="46">
        <v>32</v>
      </c>
      <c r="BA103" s="46"/>
      <c r="BB103" s="46"/>
      <c r="BC103" s="46"/>
      <c r="BD103" s="46"/>
      <c r="BE103" s="46"/>
      <c r="BF103" s="46">
        <v>20</v>
      </c>
      <c r="BG103" s="46"/>
      <c r="BH103" s="47">
        <f t="shared" si="3"/>
        <v>1244</v>
      </c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</row>
    <row r="104" spans="1:73" s="47" customFormat="1" ht="19.5" customHeight="1">
      <c r="A104" s="44">
        <v>97</v>
      </c>
      <c r="B104" s="45" t="s">
        <v>99</v>
      </c>
      <c r="C104" s="45" t="s">
        <v>103</v>
      </c>
      <c r="D104" s="47" t="s">
        <v>147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>
        <v>150</v>
      </c>
      <c r="T104" s="46">
        <v>336</v>
      </c>
      <c r="U104" s="46"/>
      <c r="V104" s="46"/>
      <c r="W104" s="46"/>
      <c r="X104" s="46"/>
      <c r="Y104" s="46"/>
      <c r="Z104" s="46"/>
      <c r="AA104" s="46"/>
      <c r="AB104" s="49"/>
      <c r="AC104" s="44">
        <v>10</v>
      </c>
      <c r="AD104" s="46"/>
      <c r="AE104" s="46"/>
      <c r="AF104" s="46">
        <v>15</v>
      </c>
      <c r="AG104" s="46">
        <v>7</v>
      </c>
      <c r="AH104" s="46"/>
      <c r="AI104" s="46"/>
      <c r="AJ104" s="46"/>
      <c r="AK104" s="46">
        <v>14</v>
      </c>
      <c r="AL104" s="46"/>
      <c r="AM104" s="46"/>
      <c r="AN104" s="46"/>
      <c r="AO104" s="46"/>
      <c r="AP104" s="46"/>
      <c r="AQ104" s="46">
        <v>350</v>
      </c>
      <c r="AR104" s="46"/>
      <c r="AS104" s="46">
        <v>10</v>
      </c>
      <c r="AT104" s="46"/>
      <c r="AU104" s="46">
        <v>15</v>
      </c>
      <c r="AV104" s="46"/>
      <c r="AW104" s="46">
        <v>380</v>
      </c>
      <c r="AX104" s="46">
        <v>85</v>
      </c>
      <c r="AY104" s="46"/>
      <c r="AZ104" s="46">
        <v>18</v>
      </c>
      <c r="BA104" s="46"/>
      <c r="BB104" s="46"/>
      <c r="BC104" s="46"/>
      <c r="BD104" s="46"/>
      <c r="BE104" s="46"/>
      <c r="BF104" s="46"/>
      <c r="BG104" s="46"/>
      <c r="BH104" s="47">
        <f t="shared" si="3"/>
        <v>1390</v>
      </c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</row>
    <row r="105" spans="1:73" s="2" customFormat="1" ht="19.5" customHeight="1">
      <c r="A105" s="3">
        <v>98</v>
      </c>
      <c r="B105" s="4" t="s">
        <v>99</v>
      </c>
      <c r="C105" s="4" t="s">
        <v>101</v>
      </c>
      <c r="D105" s="2" t="s">
        <v>147</v>
      </c>
      <c r="E105" s="20"/>
      <c r="F105" s="9"/>
      <c r="G105" s="9"/>
      <c r="H105" s="9">
        <v>20</v>
      </c>
      <c r="I105" s="9"/>
      <c r="J105" s="20"/>
      <c r="K105" s="9"/>
      <c r="L105" s="9"/>
      <c r="M105" s="9"/>
      <c r="N105" s="20"/>
      <c r="O105" s="9"/>
      <c r="P105" s="9"/>
      <c r="Q105" s="9"/>
      <c r="R105" s="9"/>
      <c r="S105" s="9">
        <v>150</v>
      </c>
      <c r="T105" s="9">
        <v>336</v>
      </c>
      <c r="U105" s="9">
        <v>76</v>
      </c>
      <c r="V105" s="9">
        <v>260</v>
      </c>
      <c r="W105" s="9"/>
      <c r="X105" s="20"/>
      <c r="Y105" s="9"/>
      <c r="Z105" s="9"/>
      <c r="AA105" s="9"/>
      <c r="AB105" s="16"/>
      <c r="AC105" s="3">
        <v>10</v>
      </c>
      <c r="AD105" s="9"/>
      <c r="AE105" s="9">
        <v>22</v>
      </c>
      <c r="AF105" s="9">
        <v>15</v>
      </c>
      <c r="AG105" s="9">
        <v>1</v>
      </c>
      <c r="AH105" s="9">
        <v>79</v>
      </c>
      <c r="AI105" s="9"/>
      <c r="AJ105" s="9"/>
      <c r="AK105" s="9"/>
      <c r="AL105" s="9"/>
      <c r="AM105" s="9">
        <v>60</v>
      </c>
      <c r="AN105" s="9"/>
      <c r="AO105" s="9"/>
      <c r="AP105" s="9">
        <v>25</v>
      </c>
      <c r="AQ105" s="9"/>
      <c r="AR105" s="9"/>
      <c r="AS105" s="9">
        <v>10</v>
      </c>
      <c r="AT105" s="9"/>
      <c r="AU105" s="9"/>
      <c r="AV105" s="9"/>
      <c r="AW105" s="9">
        <v>380</v>
      </c>
      <c r="AX105" s="9">
        <v>85</v>
      </c>
      <c r="AY105" s="9"/>
      <c r="AZ105" s="9">
        <v>18</v>
      </c>
      <c r="BA105" s="9"/>
      <c r="BB105" s="9"/>
      <c r="BC105" s="9"/>
      <c r="BD105" s="9"/>
      <c r="BE105" s="9"/>
      <c r="BF105" s="9"/>
      <c r="BG105" s="9"/>
      <c r="BH105" s="2">
        <f t="shared" si="3"/>
        <v>1547</v>
      </c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s="47" customFormat="1" ht="19.5" customHeight="1">
      <c r="A106" s="44">
        <v>99</v>
      </c>
      <c r="B106" s="45" t="s">
        <v>40</v>
      </c>
      <c r="C106" s="45" t="s">
        <v>150</v>
      </c>
      <c r="D106" s="47" t="s">
        <v>147</v>
      </c>
      <c r="E106" s="46"/>
      <c r="F106" s="46">
        <v>95</v>
      </c>
      <c r="G106" s="46"/>
      <c r="H106" s="46">
        <v>245</v>
      </c>
      <c r="I106" s="46"/>
      <c r="J106" s="46"/>
      <c r="K106" s="46">
        <v>95</v>
      </c>
      <c r="L106" s="46">
        <v>80</v>
      </c>
      <c r="M106" s="46"/>
      <c r="N106" s="46"/>
      <c r="O106" s="46"/>
      <c r="P106" s="46"/>
      <c r="Q106" s="46"/>
      <c r="R106" s="46">
        <v>180</v>
      </c>
      <c r="S106" s="46">
        <v>1125</v>
      </c>
      <c r="T106" s="46"/>
      <c r="U106" s="46">
        <v>300</v>
      </c>
      <c r="V106" s="46">
        <v>1170</v>
      </c>
      <c r="W106" s="46"/>
      <c r="X106" s="46"/>
      <c r="Y106" s="46"/>
      <c r="Z106" s="46"/>
      <c r="AA106" s="46">
        <v>5</v>
      </c>
      <c r="AB106" s="49">
        <v>137</v>
      </c>
      <c r="AC106" s="44">
        <v>194</v>
      </c>
      <c r="AD106" s="46">
        <v>500</v>
      </c>
      <c r="AE106" s="46">
        <v>216</v>
      </c>
      <c r="AF106" s="46">
        <v>200</v>
      </c>
      <c r="AG106" s="46"/>
      <c r="AH106" s="46">
        <v>500</v>
      </c>
      <c r="AI106" s="46">
        <v>135</v>
      </c>
      <c r="AJ106" s="46"/>
      <c r="AK106" s="46">
        <v>510</v>
      </c>
      <c r="AL106" s="46"/>
      <c r="AM106" s="46">
        <v>320</v>
      </c>
      <c r="AN106" s="46"/>
      <c r="AO106" s="46"/>
      <c r="AP106" s="46">
        <v>40</v>
      </c>
      <c r="AQ106" s="46">
        <v>1200</v>
      </c>
      <c r="AR106" s="46">
        <v>400</v>
      </c>
      <c r="AS106" s="46">
        <v>57</v>
      </c>
      <c r="AT106" s="46">
        <v>40</v>
      </c>
      <c r="AU106" s="46">
        <v>252</v>
      </c>
      <c r="AV106" s="46"/>
      <c r="AW106" s="46"/>
      <c r="AX106" s="46">
        <v>495</v>
      </c>
      <c r="AY106" s="46"/>
      <c r="AZ106" s="46">
        <v>724</v>
      </c>
      <c r="BA106" s="46">
        <v>250</v>
      </c>
      <c r="BB106" s="46"/>
      <c r="BC106" s="46"/>
      <c r="BD106" s="46"/>
      <c r="BE106" s="46"/>
      <c r="BF106" s="46"/>
      <c r="BG106" s="46"/>
      <c r="BH106" s="47">
        <f t="shared" si="3"/>
        <v>9465</v>
      </c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</row>
    <row r="107" spans="1:73" s="61" customFormat="1" ht="19.5" customHeight="1">
      <c r="A107" s="19">
        <v>100</v>
      </c>
      <c r="B107" s="60" t="s">
        <v>45</v>
      </c>
      <c r="C107" s="60" t="s">
        <v>76</v>
      </c>
      <c r="D107" s="60" t="s">
        <v>155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20"/>
      <c r="AE107" s="20"/>
      <c r="AF107" s="20"/>
      <c r="AG107" s="20"/>
      <c r="AH107" s="20"/>
      <c r="AI107" s="20"/>
      <c r="AJ107" s="20"/>
      <c r="AK107" s="20"/>
      <c r="AL107" s="20">
        <v>55</v>
      </c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61">
        <f t="shared" si="3"/>
        <v>55</v>
      </c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</row>
    <row r="108" spans="1:73" s="61" customFormat="1" ht="19.5" customHeight="1">
      <c r="A108" s="19">
        <v>101</v>
      </c>
      <c r="B108" s="60" t="s">
        <v>45</v>
      </c>
      <c r="C108" s="60" t="s">
        <v>75</v>
      </c>
      <c r="D108" s="60" t="s">
        <v>155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20"/>
      <c r="AE108" s="20"/>
      <c r="AF108" s="20"/>
      <c r="AG108" s="20"/>
      <c r="AH108" s="20"/>
      <c r="AI108" s="20"/>
      <c r="AJ108" s="20"/>
      <c r="AK108" s="20"/>
      <c r="AL108" s="20">
        <v>102</v>
      </c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61">
        <f t="shared" si="3"/>
        <v>102</v>
      </c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</row>
    <row r="109" spans="1:73" s="61" customFormat="1" ht="19.5" customHeight="1">
      <c r="A109" s="19">
        <v>102</v>
      </c>
      <c r="B109" s="60" t="s">
        <v>45</v>
      </c>
      <c r="C109" s="60" t="s">
        <v>79</v>
      </c>
      <c r="D109" s="60" t="s">
        <v>155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20"/>
      <c r="AE109" s="20"/>
      <c r="AF109" s="20"/>
      <c r="AG109" s="20"/>
      <c r="AH109" s="20"/>
      <c r="AI109" s="20"/>
      <c r="AJ109" s="20"/>
      <c r="AK109" s="20"/>
      <c r="AL109" s="20">
        <v>124</v>
      </c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61">
        <f t="shared" si="3"/>
        <v>124</v>
      </c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</row>
    <row r="110" spans="1:73" s="61" customFormat="1" ht="19.5" customHeight="1">
      <c r="A110" s="19">
        <v>103</v>
      </c>
      <c r="B110" s="60" t="s">
        <v>45</v>
      </c>
      <c r="C110" s="60" t="s">
        <v>74</v>
      </c>
      <c r="D110" s="60" t="s">
        <v>155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20"/>
      <c r="AE110" s="20"/>
      <c r="AF110" s="20"/>
      <c r="AG110" s="20"/>
      <c r="AH110" s="20"/>
      <c r="AI110" s="20"/>
      <c r="AJ110" s="20"/>
      <c r="AK110" s="20"/>
      <c r="AL110" s="20">
        <v>215</v>
      </c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61">
        <f t="shared" si="3"/>
        <v>215</v>
      </c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</row>
    <row r="111" spans="1:73" s="2" customFormat="1" ht="19.5" customHeight="1">
      <c r="A111" s="3">
        <v>104</v>
      </c>
      <c r="B111" s="4" t="s">
        <v>45</v>
      </c>
      <c r="C111" s="4" t="s">
        <v>53</v>
      </c>
      <c r="D111" s="4" t="s">
        <v>155</v>
      </c>
      <c r="E111" s="19"/>
      <c r="F111" s="3"/>
      <c r="G111" s="3"/>
      <c r="H111" s="3"/>
      <c r="I111" s="3"/>
      <c r="J111" s="19"/>
      <c r="K111" s="3"/>
      <c r="L111" s="3"/>
      <c r="M111" s="3"/>
      <c r="N111" s="19"/>
      <c r="O111" s="3"/>
      <c r="P111" s="3"/>
      <c r="Q111" s="3"/>
      <c r="R111" s="3"/>
      <c r="S111" s="3"/>
      <c r="T111" s="3"/>
      <c r="U111" s="3"/>
      <c r="V111" s="3"/>
      <c r="W111" s="3"/>
      <c r="X111" s="19"/>
      <c r="Y111" s="3"/>
      <c r="Z111" s="3"/>
      <c r="AA111" s="3"/>
      <c r="AB111" s="3"/>
      <c r="AC111" s="3"/>
      <c r="AD111" s="9"/>
      <c r="AE111" s="9"/>
      <c r="AF111" s="9"/>
      <c r="AG111" s="9"/>
      <c r="AH111" s="9"/>
      <c r="AI111" s="9"/>
      <c r="AJ111" s="9"/>
      <c r="AK111" s="9"/>
      <c r="AL111" s="9">
        <v>311</v>
      </c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2">
        <f t="shared" si="3"/>
        <v>311</v>
      </c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s="61" customFormat="1" ht="19.5" customHeight="1">
      <c r="A112" s="19">
        <v>105</v>
      </c>
      <c r="B112" s="60" t="s">
        <v>45</v>
      </c>
      <c r="C112" s="60" t="s">
        <v>73</v>
      </c>
      <c r="D112" s="60" t="s">
        <v>155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20"/>
      <c r="AE112" s="20"/>
      <c r="AF112" s="20"/>
      <c r="AG112" s="20"/>
      <c r="AH112" s="20"/>
      <c r="AI112" s="20"/>
      <c r="AJ112" s="20"/>
      <c r="AK112" s="20"/>
      <c r="AL112" s="20">
        <v>330</v>
      </c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61">
        <f t="shared" si="3"/>
        <v>330</v>
      </c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</row>
    <row r="113" spans="1:73" s="2" customFormat="1" ht="19.5" customHeight="1">
      <c r="A113" s="3">
        <v>106</v>
      </c>
      <c r="B113" s="4" t="s">
        <v>157</v>
      </c>
      <c r="C113" s="4" t="s">
        <v>158</v>
      </c>
      <c r="D113" s="4" t="s">
        <v>156</v>
      </c>
      <c r="E113" s="19"/>
      <c r="F113" s="3"/>
      <c r="G113" s="3"/>
      <c r="H113" s="3"/>
      <c r="I113" s="3"/>
      <c r="J113" s="19"/>
      <c r="K113" s="3"/>
      <c r="L113" s="3"/>
      <c r="M113" s="3"/>
      <c r="N113" s="19"/>
      <c r="O113" s="3"/>
      <c r="P113" s="3"/>
      <c r="Q113" s="3"/>
      <c r="R113" s="3"/>
      <c r="S113" s="3"/>
      <c r="T113" s="3"/>
      <c r="U113" s="3"/>
      <c r="V113" s="3"/>
      <c r="W113" s="3"/>
      <c r="X113" s="19"/>
      <c r="Y113" s="3"/>
      <c r="Z113" s="3"/>
      <c r="AA113" s="3"/>
      <c r="AB113" s="3"/>
      <c r="AC113" s="3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>
        <v>3</v>
      </c>
      <c r="BD113" s="9"/>
      <c r="BE113" s="9"/>
      <c r="BF113" s="9"/>
      <c r="BG113" s="9"/>
      <c r="BH113" s="2">
        <f t="shared" si="3"/>
        <v>3</v>
      </c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s="2" customFormat="1" ht="19.5" customHeight="1">
      <c r="A114" s="3">
        <v>107</v>
      </c>
      <c r="B114" s="4" t="s">
        <v>157</v>
      </c>
      <c r="C114" s="4" t="s">
        <v>159</v>
      </c>
      <c r="D114" s="4" t="s">
        <v>156</v>
      </c>
      <c r="E114" s="19"/>
      <c r="F114" s="3"/>
      <c r="G114" s="3"/>
      <c r="H114" s="3"/>
      <c r="I114" s="3"/>
      <c r="J114" s="19"/>
      <c r="K114" s="3"/>
      <c r="L114" s="3"/>
      <c r="M114" s="3"/>
      <c r="N114" s="19"/>
      <c r="O114" s="3"/>
      <c r="P114" s="3"/>
      <c r="Q114" s="3"/>
      <c r="R114" s="3"/>
      <c r="S114" s="3"/>
      <c r="T114" s="3"/>
      <c r="U114" s="3"/>
      <c r="V114" s="3"/>
      <c r="W114" s="3"/>
      <c r="X114" s="19"/>
      <c r="Y114" s="3"/>
      <c r="Z114" s="3"/>
      <c r="AA114" s="3"/>
      <c r="AB114" s="3"/>
      <c r="AC114" s="3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>
        <v>3</v>
      </c>
      <c r="BD114" s="9"/>
      <c r="BE114" s="9"/>
      <c r="BF114" s="9"/>
      <c r="BG114" s="9"/>
      <c r="BH114" s="2">
        <f t="shared" si="3"/>
        <v>3</v>
      </c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s="2" customFormat="1" ht="19.5" customHeight="1">
      <c r="A115" s="3">
        <v>108</v>
      </c>
      <c r="B115" s="4" t="s">
        <v>157</v>
      </c>
      <c r="C115" s="4" t="s">
        <v>160</v>
      </c>
      <c r="D115" s="4" t="s">
        <v>156</v>
      </c>
      <c r="E115" s="19"/>
      <c r="F115" s="3"/>
      <c r="G115" s="3"/>
      <c r="H115" s="3"/>
      <c r="I115" s="3"/>
      <c r="J115" s="19"/>
      <c r="K115" s="3"/>
      <c r="L115" s="3"/>
      <c r="M115" s="3"/>
      <c r="N115" s="19"/>
      <c r="O115" s="3"/>
      <c r="P115" s="3"/>
      <c r="Q115" s="3"/>
      <c r="R115" s="3"/>
      <c r="S115" s="3"/>
      <c r="T115" s="3"/>
      <c r="U115" s="3"/>
      <c r="V115" s="3"/>
      <c r="W115" s="3"/>
      <c r="X115" s="19"/>
      <c r="Y115" s="3"/>
      <c r="Z115" s="3"/>
      <c r="AA115" s="3"/>
      <c r="AB115" s="3"/>
      <c r="AC115" s="3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>
        <v>3</v>
      </c>
      <c r="BD115" s="9"/>
      <c r="BE115" s="9"/>
      <c r="BF115" s="9"/>
      <c r="BG115" s="9"/>
      <c r="BH115" s="2">
        <f t="shared" si="3"/>
        <v>3</v>
      </c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s="2" customFormat="1" ht="19.5" customHeight="1">
      <c r="A116" s="3">
        <v>109</v>
      </c>
      <c r="B116" s="4" t="s">
        <v>45</v>
      </c>
      <c r="C116" s="4" t="s">
        <v>37</v>
      </c>
      <c r="D116" s="4" t="s">
        <v>192</v>
      </c>
      <c r="E116" s="19"/>
      <c r="F116" s="3"/>
      <c r="G116" s="3"/>
      <c r="H116" s="3"/>
      <c r="I116" s="3"/>
      <c r="J116" s="19"/>
      <c r="K116" s="3"/>
      <c r="L116" s="3"/>
      <c r="M116" s="3"/>
      <c r="N116" s="19"/>
      <c r="O116" s="3"/>
      <c r="P116" s="3"/>
      <c r="Q116" s="3"/>
      <c r="R116" s="3"/>
      <c r="S116" s="3"/>
      <c r="T116" s="3"/>
      <c r="U116" s="3"/>
      <c r="V116" s="3"/>
      <c r="W116" s="3"/>
      <c r="X116" s="19"/>
      <c r="Y116" s="3"/>
      <c r="Z116" s="3"/>
      <c r="AA116" s="3"/>
      <c r="AB116" s="3"/>
      <c r="AC116" s="3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>
        <v>1</v>
      </c>
      <c r="BD116" s="9"/>
      <c r="BE116" s="9"/>
      <c r="BF116" s="9"/>
      <c r="BG116" s="9"/>
      <c r="BH116" s="2">
        <f t="shared" si="3"/>
        <v>1</v>
      </c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s="2" customFormat="1" ht="19.5" customHeight="1">
      <c r="A117" s="3">
        <v>110</v>
      </c>
      <c r="B117" s="4" t="s">
        <v>45</v>
      </c>
      <c r="C117" s="4" t="s">
        <v>35</v>
      </c>
      <c r="D117" s="4" t="s">
        <v>192</v>
      </c>
      <c r="E117" s="19"/>
      <c r="F117" s="3"/>
      <c r="G117" s="3"/>
      <c r="H117" s="3"/>
      <c r="I117" s="3"/>
      <c r="J117" s="19"/>
      <c r="K117" s="3"/>
      <c r="L117" s="3"/>
      <c r="M117" s="3"/>
      <c r="N117" s="19"/>
      <c r="O117" s="3"/>
      <c r="P117" s="3"/>
      <c r="Q117" s="3"/>
      <c r="R117" s="3"/>
      <c r="S117" s="3"/>
      <c r="T117" s="3"/>
      <c r="U117" s="3"/>
      <c r="V117" s="3"/>
      <c r="W117" s="3"/>
      <c r="X117" s="19"/>
      <c r="Y117" s="3"/>
      <c r="Z117" s="3"/>
      <c r="AA117" s="3"/>
      <c r="AB117" s="3"/>
      <c r="AC117" s="3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>
        <v>1</v>
      </c>
      <c r="BD117" s="9"/>
      <c r="BE117" s="9"/>
      <c r="BF117" s="9"/>
      <c r="BG117" s="9"/>
      <c r="BH117" s="2">
        <f t="shared" si="3"/>
        <v>1</v>
      </c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s="2" customFormat="1" ht="19.5" customHeight="1">
      <c r="A118" s="3">
        <v>111</v>
      </c>
      <c r="B118" s="4" t="s">
        <v>45</v>
      </c>
      <c r="C118" s="4" t="s">
        <v>38</v>
      </c>
      <c r="D118" s="4" t="s">
        <v>192</v>
      </c>
      <c r="E118" s="19"/>
      <c r="F118" s="3"/>
      <c r="G118" s="3"/>
      <c r="H118" s="3"/>
      <c r="I118" s="3"/>
      <c r="J118" s="19"/>
      <c r="K118" s="3"/>
      <c r="L118" s="3"/>
      <c r="M118" s="3"/>
      <c r="N118" s="19"/>
      <c r="O118" s="3"/>
      <c r="P118" s="3"/>
      <c r="Q118" s="3"/>
      <c r="R118" s="3"/>
      <c r="S118" s="3"/>
      <c r="T118" s="3"/>
      <c r="U118" s="3"/>
      <c r="V118" s="3"/>
      <c r="W118" s="3"/>
      <c r="X118" s="19"/>
      <c r="Y118" s="3"/>
      <c r="Z118" s="3"/>
      <c r="AA118" s="3"/>
      <c r="AB118" s="3"/>
      <c r="AC118" s="3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>
        <v>1</v>
      </c>
      <c r="BD118" s="9"/>
      <c r="BE118" s="9"/>
      <c r="BF118" s="9"/>
      <c r="BG118" s="9"/>
      <c r="BH118" s="2">
        <f t="shared" si="3"/>
        <v>1</v>
      </c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3:73" s="5" customFormat="1" ht="19.5" customHeight="1">
      <c r="C119" s="68" t="s">
        <v>33</v>
      </c>
      <c r="D119" s="68"/>
      <c r="E119" s="21">
        <f aca="true" t="shared" si="4" ref="E119:AJ119">SUM(E8:E118)</f>
        <v>0</v>
      </c>
      <c r="F119" s="10">
        <f t="shared" si="4"/>
        <v>565</v>
      </c>
      <c r="G119" s="10">
        <f t="shared" si="4"/>
        <v>400</v>
      </c>
      <c r="H119" s="10">
        <f t="shared" si="4"/>
        <v>395</v>
      </c>
      <c r="I119" s="10">
        <f t="shared" si="4"/>
        <v>102</v>
      </c>
      <c r="J119" s="21">
        <f t="shared" si="4"/>
        <v>0</v>
      </c>
      <c r="K119" s="10">
        <f t="shared" si="4"/>
        <v>155</v>
      </c>
      <c r="L119" s="10">
        <f t="shared" si="4"/>
        <v>1589</v>
      </c>
      <c r="M119" s="10">
        <f t="shared" si="4"/>
        <v>22</v>
      </c>
      <c r="N119" s="21">
        <f t="shared" si="4"/>
        <v>0</v>
      </c>
      <c r="O119" s="10">
        <f t="shared" si="4"/>
        <v>32</v>
      </c>
      <c r="P119" s="10">
        <f t="shared" si="4"/>
        <v>221</v>
      </c>
      <c r="Q119" s="10">
        <f t="shared" si="4"/>
        <v>416</v>
      </c>
      <c r="R119" s="10">
        <f t="shared" si="4"/>
        <v>243</v>
      </c>
      <c r="S119" s="10">
        <f t="shared" si="4"/>
        <v>2900</v>
      </c>
      <c r="T119" s="10">
        <f t="shared" si="4"/>
        <v>4601</v>
      </c>
      <c r="U119" s="10">
        <f t="shared" si="4"/>
        <v>1132</v>
      </c>
      <c r="V119" s="10">
        <f t="shared" si="4"/>
        <v>2590</v>
      </c>
      <c r="W119" s="10">
        <f t="shared" si="4"/>
        <v>312</v>
      </c>
      <c r="X119" s="21">
        <f t="shared" si="4"/>
        <v>0</v>
      </c>
      <c r="Y119" s="10">
        <f t="shared" si="4"/>
        <v>270</v>
      </c>
      <c r="Z119" s="10">
        <f t="shared" si="4"/>
        <v>690</v>
      </c>
      <c r="AA119" s="10">
        <f t="shared" si="4"/>
        <v>156</v>
      </c>
      <c r="AB119" s="10">
        <f t="shared" si="4"/>
        <v>189</v>
      </c>
      <c r="AC119" s="10">
        <f t="shared" si="4"/>
        <v>844</v>
      </c>
      <c r="AD119" s="10">
        <f t="shared" si="4"/>
        <v>3416</v>
      </c>
      <c r="AE119" s="10">
        <f t="shared" si="4"/>
        <v>581</v>
      </c>
      <c r="AF119" s="10">
        <f t="shared" si="4"/>
        <v>660</v>
      </c>
      <c r="AG119" s="10">
        <f t="shared" si="4"/>
        <v>79</v>
      </c>
      <c r="AH119" s="10">
        <f t="shared" si="4"/>
        <v>856</v>
      </c>
      <c r="AI119" s="10">
        <f t="shared" si="4"/>
        <v>1965</v>
      </c>
      <c r="AJ119" s="10">
        <f t="shared" si="4"/>
        <v>215</v>
      </c>
      <c r="AK119" s="10">
        <f aca="true" t="shared" si="5" ref="AK119:BH119">SUM(AK8:AK118)</f>
        <v>1727</v>
      </c>
      <c r="AL119" s="10">
        <f t="shared" si="5"/>
        <v>1345</v>
      </c>
      <c r="AM119" s="10">
        <f t="shared" si="5"/>
        <v>895</v>
      </c>
      <c r="AN119" s="10">
        <f t="shared" si="5"/>
        <v>5</v>
      </c>
      <c r="AO119" s="10">
        <f t="shared" si="5"/>
        <v>47</v>
      </c>
      <c r="AP119" s="10">
        <f t="shared" si="5"/>
        <v>300</v>
      </c>
      <c r="AQ119" s="10">
        <f t="shared" si="5"/>
        <v>2220</v>
      </c>
      <c r="AR119" s="10">
        <f t="shared" si="5"/>
        <v>950</v>
      </c>
      <c r="AS119" s="10">
        <f t="shared" si="5"/>
        <v>326</v>
      </c>
      <c r="AT119" s="10">
        <f t="shared" si="5"/>
        <v>274</v>
      </c>
      <c r="AU119" s="10">
        <f t="shared" si="5"/>
        <v>417</v>
      </c>
      <c r="AV119" s="10">
        <f t="shared" si="5"/>
        <v>114</v>
      </c>
      <c r="AW119" s="10">
        <f t="shared" si="5"/>
        <v>1701</v>
      </c>
      <c r="AX119" s="10">
        <f t="shared" si="5"/>
        <v>1121</v>
      </c>
      <c r="AY119" s="10">
        <f t="shared" si="5"/>
        <v>909</v>
      </c>
      <c r="AZ119" s="10">
        <f t="shared" si="5"/>
        <v>1400</v>
      </c>
      <c r="BA119" s="10">
        <f t="shared" si="5"/>
        <v>638</v>
      </c>
      <c r="BB119" s="10">
        <f t="shared" si="5"/>
        <v>2721</v>
      </c>
      <c r="BC119" s="10">
        <f t="shared" si="5"/>
        <v>79</v>
      </c>
      <c r="BD119" s="10">
        <f t="shared" si="5"/>
        <v>474</v>
      </c>
      <c r="BE119" s="10">
        <f t="shared" si="5"/>
        <v>403</v>
      </c>
      <c r="BF119" s="10">
        <f t="shared" si="5"/>
        <v>235</v>
      </c>
      <c r="BG119" s="10">
        <f t="shared" si="5"/>
        <v>27</v>
      </c>
      <c r="BH119" s="15">
        <f t="shared" si="5"/>
        <v>43924</v>
      </c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</row>
    <row r="123" spans="34:36" ht="15">
      <c r="AH123" s="22"/>
      <c r="AJ123" s="7" t="s">
        <v>227</v>
      </c>
    </row>
    <row r="125" spans="34:36" ht="15">
      <c r="AH125" s="64"/>
      <c r="AJ125" s="7" t="s">
        <v>226</v>
      </c>
    </row>
  </sheetData>
  <sheetProtection/>
  <mergeCells count="6">
    <mergeCell ref="C119:D119"/>
    <mergeCell ref="A1:BH1"/>
    <mergeCell ref="A2:BH2"/>
    <mergeCell ref="A3:BH3"/>
    <mergeCell ref="A4:BH4"/>
    <mergeCell ref="A5:BH5"/>
  </mergeCells>
  <printOptions/>
  <pageMargins left="0.48" right="0.52" top="0.4" bottom="0.3" header="0.22" footer="0.17"/>
  <pageSetup horizontalDpi="600" verticalDpi="600" orientation="landscape" scale="39" r:id="rId3"/>
  <colBreaks count="1" manualBreakCount="1">
    <brk id="6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115" zoomScaleSheetLayoutView="115" zoomScalePageLayoutView="0" workbookViewId="0" topLeftCell="A4">
      <selection activeCell="C23" sqref="C23"/>
    </sheetView>
  </sheetViews>
  <sheetFormatPr defaultColWidth="9.140625" defaultRowHeight="15"/>
  <cols>
    <col min="1" max="1" width="9.140625" style="24" customWidth="1"/>
    <col min="2" max="2" width="14.140625" style="24" customWidth="1"/>
    <col min="3" max="3" width="10.140625" style="24" customWidth="1"/>
    <col min="4" max="4" width="9.140625" style="24" customWidth="1"/>
    <col min="5" max="5" width="24.28125" style="24" customWidth="1"/>
    <col min="6" max="6" width="22.7109375" style="0" customWidth="1"/>
  </cols>
  <sheetData>
    <row r="1" spans="1:6" ht="15">
      <c r="A1" s="75" t="s">
        <v>198</v>
      </c>
      <c r="B1" s="75"/>
      <c r="C1" s="75"/>
      <c r="D1" s="75"/>
      <c r="E1" s="75"/>
      <c r="F1" s="75"/>
    </row>
    <row r="2" spans="1:6" ht="15">
      <c r="A2" s="76" t="s">
        <v>199</v>
      </c>
      <c r="B2" s="76"/>
      <c r="C2" s="76"/>
      <c r="D2" s="76"/>
      <c r="E2" s="76"/>
      <c r="F2" s="76"/>
    </row>
    <row r="3" spans="1:6" ht="15">
      <c r="A3" s="77" t="s">
        <v>201</v>
      </c>
      <c r="B3" s="77"/>
      <c r="C3" s="77"/>
      <c r="D3" s="77"/>
      <c r="E3" s="77"/>
      <c r="F3" s="77"/>
    </row>
    <row r="4" spans="1:6" ht="15">
      <c r="A4" s="81" t="s">
        <v>210</v>
      </c>
      <c r="B4" s="81"/>
      <c r="C4" s="81"/>
      <c r="D4" s="81"/>
      <c r="E4" s="81"/>
      <c r="F4" s="81"/>
    </row>
    <row r="5" spans="1:6" s="28" customFormat="1" ht="15">
      <c r="A5" s="27" t="s">
        <v>194</v>
      </c>
      <c r="B5" s="27" t="s">
        <v>195</v>
      </c>
      <c r="C5" s="27" t="s">
        <v>6</v>
      </c>
      <c r="D5" s="27" t="s">
        <v>196</v>
      </c>
      <c r="E5" s="27" t="s">
        <v>197</v>
      </c>
      <c r="F5" s="29" t="s">
        <v>207</v>
      </c>
    </row>
    <row r="6" spans="1:6" ht="17.25" customHeight="1">
      <c r="A6" s="25">
        <v>1</v>
      </c>
      <c r="B6" s="25" t="s">
        <v>66</v>
      </c>
      <c r="C6" s="25" t="s">
        <v>200</v>
      </c>
      <c r="D6" s="25">
        <v>5</v>
      </c>
      <c r="E6" s="25" t="s">
        <v>169</v>
      </c>
      <c r="F6" s="78" t="s">
        <v>206</v>
      </c>
    </row>
    <row r="7" spans="1:6" ht="17.25" customHeight="1">
      <c r="A7" s="25">
        <v>2</v>
      </c>
      <c r="B7" s="25" t="s">
        <v>131</v>
      </c>
      <c r="C7" s="25" t="s">
        <v>151</v>
      </c>
      <c r="D7" s="25">
        <v>6</v>
      </c>
      <c r="E7" s="25" t="s">
        <v>169</v>
      </c>
      <c r="F7" s="79"/>
    </row>
    <row r="8" spans="1:6" ht="17.25" customHeight="1">
      <c r="A8" s="25">
        <v>3</v>
      </c>
      <c r="B8" s="25" t="s">
        <v>120</v>
      </c>
      <c r="C8" s="25" t="s">
        <v>200</v>
      </c>
      <c r="D8" s="25">
        <v>1</v>
      </c>
      <c r="E8" s="25" t="s">
        <v>177</v>
      </c>
      <c r="F8" s="78" t="s">
        <v>204</v>
      </c>
    </row>
    <row r="9" spans="1:6" ht="17.25" customHeight="1">
      <c r="A9" s="25">
        <v>4</v>
      </c>
      <c r="B9" s="25" t="s">
        <v>122</v>
      </c>
      <c r="C9" s="25" t="s">
        <v>200</v>
      </c>
      <c r="D9" s="25">
        <v>19</v>
      </c>
      <c r="E9" s="25" t="s">
        <v>177</v>
      </c>
      <c r="F9" s="80"/>
    </row>
    <row r="10" spans="1:6" ht="17.25" customHeight="1">
      <c r="A10" s="25">
        <v>5</v>
      </c>
      <c r="B10" s="25" t="s">
        <v>131</v>
      </c>
      <c r="C10" s="25" t="s">
        <v>200</v>
      </c>
      <c r="D10" s="25">
        <v>25</v>
      </c>
      <c r="E10" s="25" t="s">
        <v>177</v>
      </c>
      <c r="F10" s="79"/>
    </row>
    <row r="11" spans="1:6" ht="17.25" customHeight="1">
      <c r="A11" s="25">
        <v>6</v>
      </c>
      <c r="B11" s="25" t="s">
        <v>67</v>
      </c>
      <c r="C11" s="25" t="s">
        <v>200</v>
      </c>
      <c r="D11" s="25">
        <v>54</v>
      </c>
      <c r="E11" s="25" t="s">
        <v>178</v>
      </c>
      <c r="F11" s="72" t="s">
        <v>208</v>
      </c>
    </row>
    <row r="12" spans="1:6" ht="17.25" customHeight="1">
      <c r="A12" s="25">
        <v>7</v>
      </c>
      <c r="B12" s="25" t="s">
        <v>154</v>
      </c>
      <c r="C12" s="25" t="s">
        <v>151</v>
      </c>
      <c r="D12" s="25">
        <v>60</v>
      </c>
      <c r="E12" s="25" t="s">
        <v>178</v>
      </c>
      <c r="F12" s="73"/>
    </row>
    <row r="13" spans="1:6" ht="17.25" customHeight="1">
      <c r="A13" s="25">
        <v>8</v>
      </c>
      <c r="B13" s="25" t="s">
        <v>202</v>
      </c>
      <c r="C13" s="25" t="s">
        <v>200</v>
      </c>
      <c r="D13" s="25">
        <v>105</v>
      </c>
      <c r="E13" s="25" t="s">
        <v>178</v>
      </c>
      <c r="F13" s="73"/>
    </row>
    <row r="14" spans="1:6" ht="17.25" customHeight="1">
      <c r="A14" s="25">
        <v>9</v>
      </c>
      <c r="B14" s="25" t="s">
        <v>203</v>
      </c>
      <c r="C14" s="25" t="s">
        <v>200</v>
      </c>
      <c r="D14" s="25">
        <v>105</v>
      </c>
      <c r="E14" s="25" t="s">
        <v>178</v>
      </c>
      <c r="F14" s="74"/>
    </row>
    <row r="15" spans="1:6" ht="17.25" customHeight="1">
      <c r="A15" s="25">
        <v>10</v>
      </c>
      <c r="B15" s="25" t="s">
        <v>91</v>
      </c>
      <c r="C15" s="25" t="s">
        <v>200</v>
      </c>
      <c r="D15" s="25">
        <v>177</v>
      </c>
      <c r="E15" s="25" t="s">
        <v>193</v>
      </c>
      <c r="F15" s="72" t="s">
        <v>205</v>
      </c>
    </row>
    <row r="16" spans="1:6" ht="17.25" customHeight="1">
      <c r="A16" s="25">
        <v>11</v>
      </c>
      <c r="B16" s="25" t="s">
        <v>80</v>
      </c>
      <c r="C16" s="25" t="s">
        <v>200</v>
      </c>
      <c r="D16" s="25">
        <v>350</v>
      </c>
      <c r="E16" s="25" t="s">
        <v>187</v>
      </c>
      <c r="F16" s="73"/>
    </row>
    <row r="17" spans="1:6" ht="17.25" customHeight="1">
      <c r="A17" s="25">
        <v>12</v>
      </c>
      <c r="B17" s="25" t="s">
        <v>100</v>
      </c>
      <c r="C17" s="25" t="s">
        <v>200</v>
      </c>
      <c r="D17" s="25">
        <v>100</v>
      </c>
      <c r="E17" s="25" t="s">
        <v>187</v>
      </c>
      <c r="F17" s="74"/>
    </row>
    <row r="18" ht="15">
      <c r="D18" s="26">
        <f>SUM(D6:D17)</f>
        <v>1007</v>
      </c>
    </row>
    <row r="21" spans="1:5" ht="21">
      <c r="A21" s="33"/>
      <c r="B21" s="34" t="s">
        <v>215</v>
      </c>
      <c r="C21" s="33"/>
      <c r="D21" s="33"/>
      <c r="E21" s="33"/>
    </row>
  </sheetData>
  <sheetProtection/>
  <mergeCells count="8">
    <mergeCell ref="F11:F14"/>
    <mergeCell ref="F15:F17"/>
    <mergeCell ref="A1:F1"/>
    <mergeCell ref="A2:F2"/>
    <mergeCell ref="A3:F3"/>
    <mergeCell ref="F6:F7"/>
    <mergeCell ref="F8:F10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9"/>
  <sheetViews>
    <sheetView zoomScaleSheetLayoutView="115" zoomScalePageLayoutView="0" workbookViewId="0" topLeftCell="A7">
      <selection activeCell="B18" sqref="B18"/>
    </sheetView>
  </sheetViews>
  <sheetFormatPr defaultColWidth="9.140625" defaultRowHeight="15"/>
  <cols>
    <col min="1" max="1" width="8.00390625" style="7" customWidth="1"/>
    <col min="2" max="2" width="11.140625" style="7" customWidth="1"/>
    <col min="3" max="3" width="12.8515625" style="7" customWidth="1"/>
    <col min="4" max="4" width="9.28125" style="7" customWidth="1"/>
    <col min="5" max="14" width="4.8515625" style="7" customWidth="1"/>
    <col min="15" max="18" width="5.7109375" style="7" customWidth="1"/>
    <col min="19" max="29" width="4.8515625" style="7" customWidth="1"/>
    <col min="30" max="30" width="5.57421875" style="7" customWidth="1"/>
    <col min="31" max="31" width="4.8515625" style="7" customWidth="1"/>
    <col min="32" max="32" width="5.8515625" style="7" customWidth="1"/>
    <col min="33" max="33" width="6.140625" style="7" customWidth="1"/>
    <col min="34" max="35" width="4.8515625" style="7" customWidth="1"/>
    <col min="36" max="36" width="5.421875" style="7" customWidth="1"/>
    <col min="37" max="39" width="4.8515625" style="7" customWidth="1"/>
    <col min="40" max="40" width="4.57421875" style="7" customWidth="1"/>
    <col min="41" max="41" width="6.00390625" style="7" customWidth="1"/>
    <col min="42" max="42" width="5.57421875" style="7" customWidth="1"/>
    <col min="43" max="43" width="5.00390625" style="7" customWidth="1"/>
    <col min="44" max="44" width="5.7109375" style="7" customWidth="1"/>
    <col min="45" max="45" width="5.8515625" style="1" customWidth="1"/>
    <col min="46" max="50" width="4.8515625" style="1" customWidth="1"/>
    <col min="51" max="51" width="6.8515625" style="1" customWidth="1"/>
    <col min="52" max="64" width="9.140625" style="1" customWidth="1"/>
    <col min="65" max="187" width="9.140625" style="7" customWidth="1"/>
    <col min="188" max="188" width="6.57421875" style="7" customWidth="1"/>
    <col min="189" max="189" width="11.140625" style="7" customWidth="1"/>
    <col min="190" max="190" width="16.8515625" style="7" customWidth="1"/>
    <col min="191" max="192" width="9.28125" style="7" customWidth="1"/>
    <col min="193" max="194" width="8.00390625" style="7" customWidth="1"/>
    <col min="195" max="221" width="9.140625" style="7" customWidth="1"/>
    <col min="222" max="16384" width="9.140625" style="7" customWidth="1"/>
  </cols>
  <sheetData>
    <row r="1" spans="1:64" s="2" customFormat="1" ht="19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s="2" customFormat="1" ht="19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s="2" customFormat="1" ht="19.5" customHeight="1">
      <c r="A3" s="69" t="s">
        <v>214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s="2" customFormat="1" ht="19.5" customHeight="1">
      <c r="A4" s="70" t="s">
        <v>212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s="2" customFormat="1" ht="19.5" customHeight="1">
      <c r="A5" s="71" t="s">
        <v>213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s="2" customFormat="1" ht="19.5" customHeight="1">
      <c r="A6" s="30"/>
      <c r="B6" s="30"/>
      <c r="C6" s="30"/>
      <c r="D6" s="30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  <c r="X6" s="8">
        <v>20</v>
      </c>
      <c r="Y6" s="8">
        <v>21</v>
      </c>
      <c r="Z6" s="8">
        <v>22</v>
      </c>
      <c r="AA6" s="8">
        <v>23</v>
      </c>
      <c r="AB6" s="8">
        <v>24</v>
      </c>
      <c r="AC6" s="8">
        <v>25</v>
      </c>
      <c r="AD6" s="8">
        <v>26</v>
      </c>
      <c r="AE6" s="8">
        <v>27</v>
      </c>
      <c r="AF6" s="8">
        <v>28</v>
      </c>
      <c r="AG6" s="8">
        <v>29</v>
      </c>
      <c r="AH6" s="8">
        <v>30</v>
      </c>
      <c r="AI6" s="8">
        <v>31</v>
      </c>
      <c r="AJ6" s="8">
        <v>32</v>
      </c>
      <c r="AK6" s="8">
        <v>33</v>
      </c>
      <c r="AL6" s="8">
        <v>34</v>
      </c>
      <c r="AM6" s="8">
        <v>35</v>
      </c>
      <c r="AN6" s="8">
        <v>36</v>
      </c>
      <c r="AO6" s="8">
        <v>37</v>
      </c>
      <c r="AP6" s="8">
        <v>38</v>
      </c>
      <c r="AQ6" s="8">
        <v>39</v>
      </c>
      <c r="AR6" s="8">
        <v>40</v>
      </c>
      <c r="AS6" s="8">
        <v>41</v>
      </c>
      <c r="AT6" s="8">
        <v>42</v>
      </c>
      <c r="AU6" s="8">
        <v>43</v>
      </c>
      <c r="AV6" s="8">
        <v>44</v>
      </c>
      <c r="AW6" s="8">
        <v>45</v>
      </c>
      <c r="AX6" s="8">
        <v>46</v>
      </c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12" customFormat="1" ht="93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163</v>
      </c>
      <c r="F7" s="11" t="s">
        <v>164</v>
      </c>
      <c r="G7" s="11" t="s">
        <v>165</v>
      </c>
      <c r="H7" s="11" t="s">
        <v>168</v>
      </c>
      <c r="I7" s="11" t="s">
        <v>169</v>
      </c>
      <c r="J7" s="11" t="s">
        <v>170</v>
      </c>
      <c r="K7" s="11" t="s">
        <v>172</v>
      </c>
      <c r="L7" s="11" t="s">
        <v>173</v>
      </c>
      <c r="M7" s="11" t="s">
        <v>174</v>
      </c>
      <c r="N7" s="11" t="s">
        <v>175</v>
      </c>
      <c r="O7" s="11" t="s">
        <v>176</v>
      </c>
      <c r="P7" s="11" t="s">
        <v>177</v>
      </c>
      <c r="Q7" s="11" t="s">
        <v>178</v>
      </c>
      <c r="R7" s="11" t="s">
        <v>179</v>
      </c>
      <c r="S7" s="11" t="s">
        <v>180</v>
      </c>
      <c r="T7" s="11" t="s">
        <v>182</v>
      </c>
      <c r="U7" s="11" t="s">
        <v>183</v>
      </c>
      <c r="V7" s="11" t="s">
        <v>184</v>
      </c>
      <c r="W7" s="11" t="s">
        <v>185</v>
      </c>
      <c r="X7" s="11" t="s">
        <v>186</v>
      </c>
      <c r="Y7" s="11" t="s">
        <v>187</v>
      </c>
      <c r="Z7" s="11" t="s">
        <v>188</v>
      </c>
      <c r="AA7" s="11" t="s">
        <v>189</v>
      </c>
      <c r="AB7" s="11" t="s">
        <v>190</v>
      </c>
      <c r="AC7" s="11" t="s">
        <v>7</v>
      </c>
      <c r="AD7" s="11" t="s">
        <v>8</v>
      </c>
      <c r="AE7" s="11" t="s">
        <v>9</v>
      </c>
      <c r="AF7" s="13" t="s">
        <v>10</v>
      </c>
      <c r="AG7" s="13" t="s">
        <v>11</v>
      </c>
      <c r="AH7" s="13" t="s">
        <v>12</v>
      </c>
      <c r="AI7" s="13" t="s">
        <v>15</v>
      </c>
      <c r="AJ7" s="13" t="s">
        <v>16</v>
      </c>
      <c r="AK7" s="13" t="s">
        <v>17</v>
      </c>
      <c r="AL7" s="12" t="s">
        <v>18</v>
      </c>
      <c r="AM7" s="13" t="s">
        <v>19</v>
      </c>
      <c r="AN7" s="13" t="s">
        <v>21</v>
      </c>
      <c r="AO7" s="13" t="s">
        <v>22</v>
      </c>
      <c r="AP7" s="13" t="s">
        <v>23</v>
      </c>
      <c r="AQ7" s="13" t="s">
        <v>24</v>
      </c>
      <c r="AR7" s="13" t="s">
        <v>25</v>
      </c>
      <c r="AS7" s="13" t="s">
        <v>27</v>
      </c>
      <c r="AT7" s="13" t="s">
        <v>28</v>
      </c>
      <c r="AU7" s="13" t="s">
        <v>29</v>
      </c>
      <c r="AV7" s="13" t="s">
        <v>30</v>
      </c>
      <c r="AW7" s="13" t="s">
        <v>31</v>
      </c>
      <c r="AX7" s="13" t="s">
        <v>32</v>
      </c>
      <c r="AY7" s="13" t="s">
        <v>33</v>
      </c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s="2" customFormat="1" ht="19.5" customHeight="1">
      <c r="A8" s="3">
        <v>1</v>
      </c>
      <c r="B8" s="4" t="s">
        <v>95</v>
      </c>
      <c r="C8" s="4" t="s">
        <v>98</v>
      </c>
      <c r="D8" s="4" t="s">
        <v>39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>
        <v>2</v>
      </c>
      <c r="AY8" s="2">
        <f aca="true" t="shared" si="0" ref="AY8:AY18">SUM(E8:AX8)</f>
        <v>2</v>
      </c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2" customFormat="1" ht="19.5" customHeight="1">
      <c r="A9" s="3">
        <v>2</v>
      </c>
      <c r="B9" s="4" t="s">
        <v>134</v>
      </c>
      <c r="C9" s="31" t="s">
        <v>136</v>
      </c>
      <c r="D9" s="4" t="s">
        <v>39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>
        <v>51</v>
      </c>
      <c r="AT9" s="9"/>
      <c r="AU9" s="9"/>
      <c r="AV9" s="9"/>
      <c r="AW9" s="9"/>
      <c r="AX9" s="9"/>
      <c r="AY9" s="2">
        <f t="shared" si="0"/>
        <v>51</v>
      </c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s="2" customFormat="1" ht="19.5" customHeight="1">
      <c r="A10" s="3">
        <v>3</v>
      </c>
      <c r="B10" s="4" t="s">
        <v>45</v>
      </c>
      <c r="C10" s="4" t="s">
        <v>53</v>
      </c>
      <c r="D10" s="4" t="s">
        <v>39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9">
        <v>250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2">
        <f t="shared" si="0"/>
        <v>250</v>
      </c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s="2" customFormat="1" ht="19.5" customHeight="1">
      <c r="A11" s="3">
        <v>4</v>
      </c>
      <c r="B11" s="4" t="s">
        <v>114</v>
      </c>
      <c r="C11" s="4" t="s">
        <v>115</v>
      </c>
      <c r="D11" s="4" t="s">
        <v>39</v>
      </c>
      <c r="E11" s="3">
        <v>5</v>
      </c>
      <c r="F11" s="3"/>
      <c r="G11" s="3">
        <v>20</v>
      </c>
      <c r="H11" s="3"/>
      <c r="I11" s="3">
        <v>35</v>
      </c>
      <c r="J11" s="3">
        <v>5</v>
      </c>
      <c r="K11" s="3"/>
      <c r="L11" s="3"/>
      <c r="M11" s="3"/>
      <c r="N11" s="3"/>
      <c r="O11" s="3">
        <v>85</v>
      </c>
      <c r="P11" s="3"/>
      <c r="Q11" s="3">
        <v>82</v>
      </c>
      <c r="R11" s="3">
        <v>5</v>
      </c>
      <c r="S11" s="3">
        <v>12</v>
      </c>
      <c r="T11" s="3">
        <v>40</v>
      </c>
      <c r="U11" s="3">
        <v>51</v>
      </c>
      <c r="V11" s="3"/>
      <c r="W11" s="3"/>
      <c r="X11" s="3">
        <v>10</v>
      </c>
      <c r="Y11" s="9">
        <v>80</v>
      </c>
      <c r="Z11" s="9">
        <v>5</v>
      </c>
      <c r="AA11" s="9"/>
      <c r="AB11" s="9">
        <v>4</v>
      </c>
      <c r="AC11" s="9">
        <v>1</v>
      </c>
      <c r="AD11" s="9"/>
      <c r="AE11" s="9">
        <v>12</v>
      </c>
      <c r="AF11" s="9">
        <v>32</v>
      </c>
      <c r="AG11" s="9"/>
      <c r="AH11" s="9">
        <v>60</v>
      </c>
      <c r="AI11" s="9">
        <v>20</v>
      </c>
      <c r="AJ11" s="9">
        <v>40</v>
      </c>
      <c r="AK11" s="9">
        <v>50</v>
      </c>
      <c r="AL11" s="9">
        <v>54</v>
      </c>
      <c r="AM11" s="9"/>
      <c r="AN11" s="9">
        <v>20</v>
      </c>
      <c r="AO11" s="9">
        <v>15</v>
      </c>
      <c r="AP11" s="9"/>
      <c r="AQ11" s="9">
        <v>25</v>
      </c>
      <c r="AR11" s="9"/>
      <c r="AS11" s="9">
        <v>138</v>
      </c>
      <c r="AT11" s="9"/>
      <c r="AU11" s="9"/>
      <c r="AV11" s="9">
        <v>20</v>
      </c>
      <c r="AW11" s="9"/>
      <c r="AX11" s="9"/>
      <c r="AY11" s="2">
        <f t="shared" si="0"/>
        <v>926</v>
      </c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s="2" customFormat="1" ht="19.5" customHeight="1">
      <c r="A12" s="3">
        <v>5</v>
      </c>
      <c r="B12" s="4" t="s">
        <v>45</v>
      </c>
      <c r="C12" s="4" t="s">
        <v>79</v>
      </c>
      <c r="D12" s="4" t="s">
        <v>39</v>
      </c>
      <c r="E12" s="3"/>
      <c r="F12" s="3">
        <v>60</v>
      </c>
      <c r="G12" s="3"/>
      <c r="H12" s="3"/>
      <c r="I12" s="3"/>
      <c r="J12" s="3"/>
      <c r="K12" s="3"/>
      <c r="L12" s="3"/>
      <c r="M12" s="3"/>
      <c r="N12" s="3"/>
      <c r="O12" s="3">
        <v>10</v>
      </c>
      <c r="P12" s="3"/>
      <c r="Q12" s="3"/>
      <c r="R12" s="3">
        <v>5</v>
      </c>
      <c r="S12" s="3">
        <v>21</v>
      </c>
      <c r="T12" s="3"/>
      <c r="U12" s="3">
        <v>96</v>
      </c>
      <c r="V12" s="3">
        <v>22</v>
      </c>
      <c r="W12" s="3"/>
      <c r="X12" s="3"/>
      <c r="Y12" s="9">
        <v>150</v>
      </c>
      <c r="Z12" s="9">
        <v>8</v>
      </c>
      <c r="AA12" s="9"/>
      <c r="AB12" s="9"/>
      <c r="AC12" s="9"/>
      <c r="AD12" s="9"/>
      <c r="AE12" s="9">
        <v>17</v>
      </c>
      <c r="AF12" s="9"/>
      <c r="AG12" s="9">
        <v>30</v>
      </c>
      <c r="AH12" s="9"/>
      <c r="AI12" s="9"/>
      <c r="AJ12" s="9"/>
      <c r="AK12" s="9"/>
      <c r="AL12" s="9"/>
      <c r="AM12" s="9">
        <v>4</v>
      </c>
      <c r="AN12" s="9"/>
      <c r="AO12" s="9"/>
      <c r="AP12" s="9"/>
      <c r="AQ12" s="9">
        <v>589</v>
      </c>
      <c r="AR12" s="9"/>
      <c r="AS12" s="9">
        <v>42</v>
      </c>
      <c r="AT12" s="9"/>
      <c r="AU12" s="9"/>
      <c r="AV12" s="9">
        <v>10</v>
      </c>
      <c r="AW12" s="9">
        <v>20</v>
      </c>
      <c r="AX12" s="9"/>
      <c r="AY12" s="2">
        <f t="shared" si="0"/>
        <v>1084</v>
      </c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s="2" customFormat="1" ht="19.5" customHeight="1">
      <c r="A13" s="3">
        <v>6</v>
      </c>
      <c r="B13" s="4" t="s">
        <v>119</v>
      </c>
      <c r="C13" s="31" t="s">
        <v>121</v>
      </c>
      <c r="D13" s="4" t="s">
        <v>39</v>
      </c>
      <c r="E13" s="3">
        <v>100</v>
      </c>
      <c r="F13" s="3">
        <v>10</v>
      </c>
      <c r="G13" s="3"/>
      <c r="H13" s="3">
        <v>14</v>
      </c>
      <c r="I13" s="3">
        <v>25</v>
      </c>
      <c r="J13" s="3"/>
      <c r="K13" s="3">
        <v>23</v>
      </c>
      <c r="L13" s="3">
        <v>101</v>
      </c>
      <c r="M13" s="3"/>
      <c r="N13" s="3"/>
      <c r="O13" s="3"/>
      <c r="P13" s="3"/>
      <c r="Q13" s="3"/>
      <c r="R13" s="3">
        <v>10</v>
      </c>
      <c r="S13" s="3"/>
      <c r="T13" s="3">
        <v>120</v>
      </c>
      <c r="U13" s="3"/>
      <c r="V13" s="3"/>
      <c r="W13" s="3"/>
      <c r="X13" s="3">
        <v>20</v>
      </c>
      <c r="Y13" s="9">
        <v>85</v>
      </c>
      <c r="Z13" s="9"/>
      <c r="AA13" s="9">
        <v>40</v>
      </c>
      <c r="AB13" s="9"/>
      <c r="AC13" s="9">
        <v>16</v>
      </c>
      <c r="AD13" s="9">
        <v>30</v>
      </c>
      <c r="AE13" s="9"/>
      <c r="AF13" s="9">
        <v>110</v>
      </c>
      <c r="AG13" s="9"/>
      <c r="AH13" s="9"/>
      <c r="AI13" s="9">
        <v>80</v>
      </c>
      <c r="AJ13" s="9"/>
      <c r="AK13" s="9"/>
      <c r="AL13" s="9">
        <v>27</v>
      </c>
      <c r="AM13" s="9"/>
      <c r="AN13" s="9"/>
      <c r="AO13" s="9">
        <v>8</v>
      </c>
      <c r="AP13" s="9"/>
      <c r="AQ13" s="9"/>
      <c r="AR13" s="9"/>
      <c r="AS13" s="9">
        <v>238</v>
      </c>
      <c r="AT13" s="9">
        <v>49</v>
      </c>
      <c r="AU13" s="9"/>
      <c r="AV13" s="9">
        <v>30</v>
      </c>
      <c r="AW13" s="9">
        <v>75</v>
      </c>
      <c r="AX13" s="9"/>
      <c r="AY13" s="2">
        <f t="shared" si="0"/>
        <v>1211</v>
      </c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s="2" customFormat="1" ht="19.5" customHeight="1">
      <c r="A14" s="3">
        <v>7</v>
      </c>
      <c r="B14" s="4" t="s">
        <v>127</v>
      </c>
      <c r="C14" s="4" t="s">
        <v>132</v>
      </c>
      <c r="D14" s="2" t="s">
        <v>147</v>
      </c>
      <c r="E14" s="9"/>
      <c r="F14" s="9"/>
      <c r="G14" s="9"/>
      <c r="H14" s="9"/>
      <c r="I14" s="9"/>
      <c r="J14" s="9"/>
      <c r="K14" s="9"/>
      <c r="L14" s="9"/>
      <c r="M14" s="9">
        <v>48</v>
      </c>
      <c r="N14" s="9">
        <v>12</v>
      </c>
      <c r="O14" s="9"/>
      <c r="P14" s="9">
        <v>58</v>
      </c>
      <c r="Q14" s="9"/>
      <c r="R14" s="9"/>
      <c r="S14" s="9"/>
      <c r="T14" s="9"/>
      <c r="U14" s="9"/>
      <c r="V14" s="9"/>
      <c r="W14" s="3"/>
      <c r="X14" s="3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2">
        <f t="shared" si="0"/>
        <v>118</v>
      </c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s="2" customFormat="1" ht="19.5" customHeight="1">
      <c r="A15" s="3">
        <v>8</v>
      </c>
      <c r="B15" s="4" t="s">
        <v>127</v>
      </c>
      <c r="C15" s="4" t="s">
        <v>133</v>
      </c>
      <c r="D15" s="2" t="s">
        <v>147</v>
      </c>
      <c r="E15" s="9"/>
      <c r="F15" s="9"/>
      <c r="G15" s="9"/>
      <c r="H15" s="9"/>
      <c r="I15" s="9"/>
      <c r="J15" s="9"/>
      <c r="K15" s="9"/>
      <c r="L15" s="9"/>
      <c r="M15" s="9">
        <v>47</v>
      </c>
      <c r="N15" s="9">
        <v>14</v>
      </c>
      <c r="O15" s="9"/>
      <c r="P15" s="9">
        <v>80</v>
      </c>
      <c r="Q15" s="9"/>
      <c r="R15" s="9"/>
      <c r="S15" s="9"/>
      <c r="T15" s="9"/>
      <c r="U15" s="9"/>
      <c r="V15" s="9"/>
      <c r="W15" s="3"/>
      <c r="X15" s="3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2">
        <f t="shared" si="0"/>
        <v>141</v>
      </c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s="2" customFormat="1" ht="19.5" customHeight="1">
      <c r="A16" s="3">
        <v>9</v>
      </c>
      <c r="B16" s="4" t="s">
        <v>152</v>
      </c>
      <c r="C16" s="4" t="s">
        <v>70</v>
      </c>
      <c r="D16" s="2" t="s">
        <v>147</v>
      </c>
      <c r="E16" s="9">
        <v>30</v>
      </c>
      <c r="F16" s="9"/>
      <c r="G16" s="9"/>
      <c r="H16" s="9">
        <v>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6">
        <v>12</v>
      </c>
      <c r="X16" s="3">
        <v>8</v>
      </c>
      <c r="Y16" s="9"/>
      <c r="Z16" s="9">
        <v>7</v>
      </c>
      <c r="AA16" s="9">
        <v>25</v>
      </c>
      <c r="AB16" s="9"/>
      <c r="AC16" s="9"/>
      <c r="AD16" s="9"/>
      <c r="AE16" s="9"/>
      <c r="AF16" s="9">
        <v>70</v>
      </c>
      <c r="AG16" s="9"/>
      <c r="AH16" s="9">
        <v>50</v>
      </c>
      <c r="AI16" s="9"/>
      <c r="AJ16" s="9"/>
      <c r="AK16" s="9"/>
      <c r="AL16" s="9"/>
      <c r="AM16" s="9"/>
      <c r="AN16" s="9"/>
      <c r="AO16" s="9"/>
      <c r="AP16" s="9">
        <v>5</v>
      </c>
      <c r="AQ16" s="9"/>
      <c r="AR16" s="9"/>
      <c r="AS16" s="9"/>
      <c r="AT16" s="9"/>
      <c r="AU16" s="9">
        <v>67</v>
      </c>
      <c r="AV16" s="9"/>
      <c r="AW16" s="9"/>
      <c r="AX16" s="9"/>
      <c r="AY16" s="2">
        <f t="shared" si="0"/>
        <v>283</v>
      </c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s="2" customFormat="1" ht="19.5" customHeight="1">
      <c r="A17" s="3">
        <v>10</v>
      </c>
      <c r="B17" s="4" t="s">
        <v>114</v>
      </c>
      <c r="C17" s="4" t="s">
        <v>115</v>
      </c>
      <c r="D17" s="2" t="s">
        <v>147</v>
      </c>
      <c r="E17" s="9"/>
      <c r="F17" s="9"/>
      <c r="G17" s="9">
        <v>20</v>
      </c>
      <c r="H17" s="9"/>
      <c r="I17" s="9"/>
      <c r="J17" s="9"/>
      <c r="K17" s="9"/>
      <c r="L17" s="9"/>
      <c r="M17" s="9"/>
      <c r="N17" s="9">
        <v>7</v>
      </c>
      <c r="O17" s="9">
        <v>10</v>
      </c>
      <c r="P17" s="9">
        <v>138</v>
      </c>
      <c r="Q17" s="9">
        <v>60</v>
      </c>
      <c r="R17" s="9"/>
      <c r="S17" s="9"/>
      <c r="T17" s="9"/>
      <c r="U17" s="9"/>
      <c r="V17" s="9"/>
      <c r="W17" s="3"/>
      <c r="X17" s="3">
        <v>3</v>
      </c>
      <c r="Y17" s="9"/>
      <c r="Z17" s="9"/>
      <c r="AA17" s="9"/>
      <c r="AB17" s="9">
        <v>5</v>
      </c>
      <c r="AC17" s="9"/>
      <c r="AD17" s="9"/>
      <c r="AE17" s="9">
        <v>4</v>
      </c>
      <c r="AF17" s="9"/>
      <c r="AG17" s="9"/>
      <c r="AH17" s="9">
        <v>20</v>
      </c>
      <c r="AI17" s="9"/>
      <c r="AJ17" s="9"/>
      <c r="AK17" s="9"/>
      <c r="AL17" s="9">
        <v>12</v>
      </c>
      <c r="AM17" s="9"/>
      <c r="AN17" s="9"/>
      <c r="AO17" s="9">
        <v>35</v>
      </c>
      <c r="AP17" s="9"/>
      <c r="AQ17" s="9"/>
      <c r="AR17" s="9">
        <v>6</v>
      </c>
      <c r="AS17" s="9"/>
      <c r="AT17" s="9"/>
      <c r="AU17" s="9"/>
      <c r="AV17" s="9"/>
      <c r="AW17" s="9"/>
      <c r="AX17" s="9"/>
      <c r="AY17" s="2">
        <f t="shared" si="0"/>
        <v>320</v>
      </c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s="2" customFormat="1" ht="19.5" customHeight="1">
      <c r="A18" s="3">
        <v>11</v>
      </c>
      <c r="B18" s="4" t="s">
        <v>45</v>
      </c>
      <c r="C18" s="4" t="s">
        <v>82</v>
      </c>
      <c r="D18" s="2" t="s">
        <v>147</v>
      </c>
      <c r="E18" s="9"/>
      <c r="F18" s="9"/>
      <c r="G18" s="9"/>
      <c r="H18" s="9"/>
      <c r="I18" s="9"/>
      <c r="J18" s="9"/>
      <c r="K18" s="9"/>
      <c r="L18" s="9"/>
      <c r="M18" s="9">
        <v>55</v>
      </c>
      <c r="N18" s="9">
        <v>13</v>
      </c>
      <c r="O18" s="9">
        <v>75</v>
      </c>
      <c r="P18" s="9"/>
      <c r="Q18" s="9">
        <v>40</v>
      </c>
      <c r="R18" s="9"/>
      <c r="S18" s="9"/>
      <c r="T18" s="9"/>
      <c r="U18" s="9"/>
      <c r="V18" s="9"/>
      <c r="W18" s="16"/>
      <c r="X18" s="3">
        <v>40</v>
      </c>
      <c r="Y18" s="9"/>
      <c r="Z18" s="9">
        <v>20</v>
      </c>
      <c r="AA18" s="9">
        <v>30</v>
      </c>
      <c r="AB18" s="9"/>
      <c r="AC18" s="9">
        <v>6</v>
      </c>
      <c r="AD18" s="9"/>
      <c r="AE18" s="9"/>
      <c r="AF18" s="9"/>
      <c r="AG18" s="9"/>
      <c r="AH18" s="9">
        <v>25</v>
      </c>
      <c r="AI18" s="9"/>
      <c r="AJ18" s="9"/>
      <c r="AK18" s="9">
        <v>150</v>
      </c>
      <c r="AL18" s="9"/>
      <c r="AM18" s="9"/>
      <c r="AN18" s="9"/>
      <c r="AO18" s="9">
        <v>110</v>
      </c>
      <c r="AP18" s="9">
        <v>155</v>
      </c>
      <c r="AQ18" s="9"/>
      <c r="AR18" s="9">
        <v>14</v>
      </c>
      <c r="AS18" s="9"/>
      <c r="AT18" s="9"/>
      <c r="AU18" s="9"/>
      <c r="AV18" s="9"/>
      <c r="AW18" s="9">
        <v>20</v>
      </c>
      <c r="AX18" s="9"/>
      <c r="AY18" s="2">
        <f t="shared" si="0"/>
        <v>753</v>
      </c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3:64" s="5" customFormat="1" ht="19.5" customHeight="1">
      <c r="C19" s="68" t="s">
        <v>33</v>
      </c>
      <c r="D19" s="68"/>
      <c r="E19" s="10">
        <f aca="true" t="shared" si="1" ref="E19:AY19">SUM(E8:E18)</f>
        <v>135</v>
      </c>
      <c r="F19" s="10">
        <f t="shared" si="1"/>
        <v>70</v>
      </c>
      <c r="G19" s="10">
        <f t="shared" si="1"/>
        <v>40</v>
      </c>
      <c r="H19" s="10">
        <f t="shared" si="1"/>
        <v>23</v>
      </c>
      <c r="I19" s="10">
        <f t="shared" si="1"/>
        <v>60</v>
      </c>
      <c r="J19" s="10">
        <f t="shared" si="1"/>
        <v>5</v>
      </c>
      <c r="K19" s="10">
        <f t="shared" si="1"/>
        <v>23</v>
      </c>
      <c r="L19" s="10">
        <f t="shared" si="1"/>
        <v>101</v>
      </c>
      <c r="M19" s="10">
        <f t="shared" si="1"/>
        <v>150</v>
      </c>
      <c r="N19" s="10">
        <f t="shared" si="1"/>
        <v>46</v>
      </c>
      <c r="O19" s="10">
        <f t="shared" si="1"/>
        <v>180</v>
      </c>
      <c r="P19" s="10">
        <f t="shared" si="1"/>
        <v>276</v>
      </c>
      <c r="Q19" s="10">
        <f t="shared" si="1"/>
        <v>182</v>
      </c>
      <c r="R19" s="10">
        <f t="shared" si="1"/>
        <v>20</v>
      </c>
      <c r="S19" s="10">
        <f t="shared" si="1"/>
        <v>33</v>
      </c>
      <c r="T19" s="10">
        <f t="shared" si="1"/>
        <v>160</v>
      </c>
      <c r="U19" s="10">
        <f t="shared" si="1"/>
        <v>147</v>
      </c>
      <c r="V19" s="10">
        <f t="shared" si="1"/>
        <v>22</v>
      </c>
      <c r="W19" s="10">
        <f t="shared" si="1"/>
        <v>12</v>
      </c>
      <c r="X19" s="10">
        <f t="shared" si="1"/>
        <v>81</v>
      </c>
      <c r="Y19" s="10">
        <f t="shared" si="1"/>
        <v>565</v>
      </c>
      <c r="Z19" s="10">
        <f t="shared" si="1"/>
        <v>40</v>
      </c>
      <c r="AA19" s="10">
        <f t="shared" si="1"/>
        <v>95</v>
      </c>
      <c r="AB19" s="10">
        <f t="shared" si="1"/>
        <v>9</v>
      </c>
      <c r="AC19" s="10">
        <f t="shared" si="1"/>
        <v>23</v>
      </c>
      <c r="AD19" s="10">
        <f t="shared" si="1"/>
        <v>30</v>
      </c>
      <c r="AE19" s="10">
        <f t="shared" si="1"/>
        <v>33</v>
      </c>
      <c r="AF19" s="10">
        <f t="shared" si="1"/>
        <v>212</v>
      </c>
      <c r="AG19" s="10">
        <f t="shared" si="1"/>
        <v>30</v>
      </c>
      <c r="AH19" s="10">
        <f t="shared" si="1"/>
        <v>155</v>
      </c>
      <c r="AI19" s="10">
        <f t="shared" si="1"/>
        <v>100</v>
      </c>
      <c r="AJ19" s="10">
        <f t="shared" si="1"/>
        <v>40</v>
      </c>
      <c r="AK19" s="10">
        <f t="shared" si="1"/>
        <v>200</v>
      </c>
      <c r="AL19" s="10">
        <f t="shared" si="1"/>
        <v>93</v>
      </c>
      <c r="AM19" s="10">
        <f t="shared" si="1"/>
        <v>4</v>
      </c>
      <c r="AN19" s="10">
        <f t="shared" si="1"/>
        <v>20</v>
      </c>
      <c r="AO19" s="10">
        <f t="shared" si="1"/>
        <v>168</v>
      </c>
      <c r="AP19" s="10">
        <f t="shared" si="1"/>
        <v>160</v>
      </c>
      <c r="AQ19" s="10">
        <f t="shared" si="1"/>
        <v>614</v>
      </c>
      <c r="AR19" s="10">
        <f t="shared" si="1"/>
        <v>20</v>
      </c>
      <c r="AS19" s="10">
        <f t="shared" si="1"/>
        <v>469</v>
      </c>
      <c r="AT19" s="10">
        <f t="shared" si="1"/>
        <v>49</v>
      </c>
      <c r="AU19" s="10">
        <f t="shared" si="1"/>
        <v>67</v>
      </c>
      <c r="AV19" s="10">
        <f t="shared" si="1"/>
        <v>60</v>
      </c>
      <c r="AW19" s="10">
        <f t="shared" si="1"/>
        <v>115</v>
      </c>
      <c r="AX19" s="10">
        <f t="shared" si="1"/>
        <v>2</v>
      </c>
      <c r="AY19" s="15">
        <f t="shared" si="1"/>
        <v>5139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</sheetData>
  <sheetProtection/>
  <mergeCells count="6">
    <mergeCell ref="C19:D19"/>
    <mergeCell ref="A1:AY1"/>
    <mergeCell ref="A2:AY2"/>
    <mergeCell ref="A3:AY3"/>
    <mergeCell ref="A4:AY4"/>
    <mergeCell ref="A5:AY5"/>
  </mergeCells>
  <printOptions/>
  <pageMargins left="0.48" right="0.52" top="0.4" bottom="0.3" header="0.22" footer="0.17"/>
  <pageSetup horizontalDpi="600" verticalDpi="600" orientation="landscape" scale="44" r:id="rId1"/>
  <colBreaks count="1" manualBreakCount="1">
    <brk id="5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tabSelected="1" view="pageBreakPreview" zoomScale="115" zoomScaleNormal="25" zoomScaleSheetLayoutView="115" zoomScalePageLayoutView="0" workbookViewId="0" topLeftCell="A1">
      <selection activeCell="K34" sqref="K34"/>
    </sheetView>
  </sheetViews>
  <sheetFormatPr defaultColWidth="9.140625" defaultRowHeight="15"/>
  <cols>
    <col min="1" max="1" width="6.00390625" style="58" customWidth="1"/>
    <col min="2" max="2" width="7.57421875" style="58" customWidth="1"/>
    <col min="3" max="3" width="10.8515625" style="58" customWidth="1"/>
    <col min="4" max="4" width="9.28125" style="58" customWidth="1"/>
    <col min="5" max="13" width="8.28125" style="58" customWidth="1"/>
    <col min="14" max="14" width="6.8515625" style="37" customWidth="1"/>
    <col min="15" max="27" width="9.140625" style="37" customWidth="1"/>
    <col min="28" max="150" width="9.140625" style="58" customWidth="1"/>
    <col min="151" max="151" width="6.57421875" style="58" customWidth="1"/>
    <col min="152" max="152" width="11.140625" style="58" customWidth="1"/>
    <col min="153" max="153" width="16.8515625" style="58" customWidth="1"/>
    <col min="154" max="155" width="9.28125" style="58" customWidth="1"/>
    <col min="156" max="157" width="8.00390625" style="58" customWidth="1"/>
    <col min="158" max="184" width="9.140625" style="58" customWidth="1"/>
    <col min="185" max="16384" width="9.140625" style="58" customWidth="1"/>
  </cols>
  <sheetData>
    <row r="1" spans="1:27" s="50" customFormat="1" ht="19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50" customFormat="1" ht="19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50" customFormat="1" ht="19.5" customHeight="1">
      <c r="A3" s="69" t="s">
        <v>214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50" customFormat="1" ht="19.5" customHeight="1">
      <c r="A4" s="70" t="s">
        <v>228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s="50" customFormat="1" ht="19.5" customHeight="1">
      <c r="A5" s="71" t="s">
        <v>229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s="50" customFormat="1" ht="19.5" customHeight="1">
      <c r="A6" s="66"/>
      <c r="B6" s="66"/>
      <c r="C6" s="66"/>
      <c r="D6" s="66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s="13" customFormat="1" ht="93.75" customHeight="1">
      <c r="A7" s="11" t="s">
        <v>3</v>
      </c>
      <c r="B7" s="11" t="s">
        <v>4</v>
      </c>
      <c r="C7" s="11" t="s">
        <v>5</v>
      </c>
      <c r="D7" s="11" t="s">
        <v>6</v>
      </c>
      <c r="E7" s="54" t="s">
        <v>163</v>
      </c>
      <c r="F7" s="54" t="s">
        <v>165</v>
      </c>
      <c r="G7" s="54" t="s">
        <v>168</v>
      </c>
      <c r="H7" s="54" t="s">
        <v>169</v>
      </c>
      <c r="I7" s="54" t="s">
        <v>172</v>
      </c>
      <c r="J7" s="54" t="s">
        <v>174</v>
      </c>
      <c r="K7" s="54" t="s">
        <v>175</v>
      </c>
      <c r="L7" s="54" t="s">
        <v>179</v>
      </c>
      <c r="M7" s="54" t="s">
        <v>182</v>
      </c>
      <c r="N7" s="13" t="s">
        <v>33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s="50" customFormat="1" ht="25.5" customHeight="1">
      <c r="A8" s="65">
        <v>1</v>
      </c>
      <c r="B8" s="31" t="s">
        <v>52</v>
      </c>
      <c r="C8" s="31" t="s">
        <v>142</v>
      </c>
      <c r="D8" s="31" t="s">
        <v>39</v>
      </c>
      <c r="E8" s="67"/>
      <c r="F8" s="67"/>
      <c r="G8" s="67"/>
      <c r="H8" s="67"/>
      <c r="I8" s="67"/>
      <c r="J8" s="67">
        <v>4</v>
      </c>
      <c r="K8" s="67"/>
      <c r="L8" s="67"/>
      <c r="M8" s="67">
        <v>10</v>
      </c>
      <c r="N8" s="50">
        <f>SUM(E8:M8)</f>
        <v>14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s="50" customFormat="1" ht="25.5" customHeight="1">
      <c r="A9" s="65">
        <v>2</v>
      </c>
      <c r="B9" s="31" t="s">
        <v>99</v>
      </c>
      <c r="C9" s="31" t="s">
        <v>104</v>
      </c>
      <c r="D9" s="31" t="s">
        <v>39</v>
      </c>
      <c r="E9" s="67"/>
      <c r="F9" s="67"/>
      <c r="G9" s="67"/>
      <c r="H9" s="67">
        <v>40</v>
      </c>
      <c r="I9" s="67"/>
      <c r="J9" s="67"/>
      <c r="K9" s="67"/>
      <c r="L9" s="67">
        <v>10</v>
      </c>
      <c r="M9" s="67"/>
      <c r="N9" s="50">
        <f>SUM(E9:M9)</f>
        <v>50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s="50" customFormat="1" ht="25.5" customHeight="1">
      <c r="A10" s="67">
        <v>3</v>
      </c>
      <c r="B10" s="31" t="s">
        <v>45</v>
      </c>
      <c r="C10" s="31" t="s">
        <v>153</v>
      </c>
      <c r="D10" s="50" t="s">
        <v>147</v>
      </c>
      <c r="E10" s="51"/>
      <c r="F10" s="51">
        <v>10</v>
      </c>
      <c r="G10" s="51"/>
      <c r="H10" s="51">
        <v>20</v>
      </c>
      <c r="I10" s="51"/>
      <c r="J10" s="51"/>
      <c r="K10" s="51"/>
      <c r="L10" s="51">
        <v>180</v>
      </c>
      <c r="M10" s="51"/>
      <c r="N10" s="50">
        <f>SUM(E10:M10)</f>
        <v>210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50" customFormat="1" ht="25.5" customHeight="1">
      <c r="A11" s="67">
        <v>4</v>
      </c>
      <c r="B11" s="31" t="s">
        <v>45</v>
      </c>
      <c r="C11" s="31" t="s">
        <v>76</v>
      </c>
      <c r="D11" s="50" t="s">
        <v>147</v>
      </c>
      <c r="E11" s="51"/>
      <c r="F11" s="51"/>
      <c r="G11" s="51"/>
      <c r="H11" s="51"/>
      <c r="I11" s="51">
        <v>7</v>
      </c>
      <c r="J11" s="51">
        <v>257</v>
      </c>
      <c r="K11" s="51"/>
      <c r="L11" s="51">
        <v>185</v>
      </c>
      <c r="M11" s="51">
        <v>5</v>
      </c>
      <c r="N11" s="50">
        <f>SUM(E11:M11)</f>
        <v>454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s="50" customFormat="1" ht="25.5" customHeight="1">
      <c r="A12" s="67">
        <v>5</v>
      </c>
      <c r="B12" s="31" t="s">
        <v>40</v>
      </c>
      <c r="C12" s="31" t="s">
        <v>150</v>
      </c>
      <c r="D12" s="50" t="s">
        <v>147</v>
      </c>
      <c r="E12" s="51">
        <v>95</v>
      </c>
      <c r="F12" s="51">
        <v>245</v>
      </c>
      <c r="G12" s="51">
        <v>95</v>
      </c>
      <c r="H12" s="51">
        <v>80</v>
      </c>
      <c r="I12" s="51"/>
      <c r="J12" s="51"/>
      <c r="K12" s="51">
        <v>180</v>
      </c>
      <c r="L12" s="51">
        <v>1170</v>
      </c>
      <c r="M12" s="51"/>
      <c r="N12" s="50">
        <f>SUM(E12:M12)</f>
        <v>1865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3:27" s="52" customFormat="1" ht="30.75" customHeight="1">
      <c r="C13" s="68" t="s">
        <v>33</v>
      </c>
      <c r="D13" s="68"/>
      <c r="E13" s="10">
        <f aca="true" t="shared" si="0" ref="E13:M13">SUM(E8:E12)</f>
        <v>95</v>
      </c>
      <c r="F13" s="10">
        <f t="shared" si="0"/>
        <v>255</v>
      </c>
      <c r="G13" s="10">
        <f t="shared" si="0"/>
        <v>95</v>
      </c>
      <c r="H13" s="10">
        <f t="shared" si="0"/>
        <v>140</v>
      </c>
      <c r="I13" s="10">
        <f t="shared" si="0"/>
        <v>7</v>
      </c>
      <c r="J13" s="10">
        <f t="shared" si="0"/>
        <v>261</v>
      </c>
      <c r="K13" s="10">
        <f t="shared" si="0"/>
        <v>180</v>
      </c>
      <c r="L13" s="10">
        <f t="shared" si="0"/>
        <v>1545</v>
      </c>
      <c r="M13" s="10">
        <f t="shared" si="0"/>
        <v>15</v>
      </c>
      <c r="N13" s="15">
        <f>SUM(N8:N12)</f>
        <v>2593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8" spans="1:13" s="37" customFormat="1" ht="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20" spans="1:13" s="37" customFormat="1" ht="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s="37" customFormat="1" ht="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s="37" customFormat="1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s="37" customFormat="1" ht="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s="37" customFormat="1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8" s="37" customFormat="1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R25" s="59"/>
    </row>
    <row r="26" spans="1:16" s="37" customFormat="1" ht="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P26" s="59"/>
    </row>
    <row r="27" spans="1:16" s="37" customFormat="1" ht="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P27" s="59"/>
    </row>
    <row r="28" spans="1:16" s="37" customFormat="1" ht="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P28" s="59"/>
    </row>
    <row r="29" spans="1:16" s="37" customFormat="1" ht="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P29" s="59"/>
    </row>
    <row r="30" spans="1:16" s="37" customFormat="1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P30" s="59"/>
    </row>
  </sheetData>
  <sheetProtection/>
  <mergeCells count="6">
    <mergeCell ref="C13:D13"/>
    <mergeCell ref="A1:N1"/>
    <mergeCell ref="A2:N2"/>
    <mergeCell ref="A3:N3"/>
    <mergeCell ref="A4:N4"/>
    <mergeCell ref="A5:N5"/>
  </mergeCells>
  <printOptions/>
  <pageMargins left="0.48" right="0.52" top="0.4" bottom="0.3" header="0.22" footer="0.17"/>
  <pageSetup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106"/>
  <sheetViews>
    <sheetView view="pageBreakPreview" zoomScale="115" zoomScaleNormal="25" zoomScaleSheetLayoutView="115" zoomScalePageLayoutView="0" workbookViewId="0" topLeftCell="A4">
      <pane xSplit="6" ySplit="4" topLeftCell="G82" activePane="bottomRight" state="frozen"/>
      <selection pane="topLeft" activeCell="A4" sqref="A4"/>
      <selection pane="topRight" activeCell="F4" sqref="F4"/>
      <selection pane="bottomLeft" activeCell="A8" sqref="A8"/>
      <selection pane="bottomRight" activeCell="D70" sqref="D70"/>
    </sheetView>
  </sheetViews>
  <sheetFormatPr defaultColWidth="9.140625" defaultRowHeight="15"/>
  <cols>
    <col min="1" max="1" width="6.00390625" style="7" hidden="1" customWidth="1"/>
    <col min="2" max="2" width="6.00390625" style="7" customWidth="1"/>
    <col min="3" max="3" width="11.140625" style="7" customWidth="1"/>
    <col min="4" max="4" width="12.8515625" style="7" customWidth="1"/>
    <col min="5" max="5" width="9.28125" style="7" customWidth="1"/>
    <col min="6" max="6" width="5.7109375" style="22" customWidth="1"/>
    <col min="7" max="10" width="4.8515625" style="7" customWidth="1"/>
    <col min="11" max="11" width="4.8515625" style="22" customWidth="1"/>
    <col min="12" max="12" width="4.8515625" style="7" customWidth="1"/>
    <col min="13" max="13" width="5.28125" style="7" customWidth="1"/>
    <col min="14" max="14" width="4.8515625" style="7" customWidth="1"/>
    <col min="15" max="15" width="4.8515625" style="22" customWidth="1"/>
    <col min="16" max="19" width="4.8515625" style="7" customWidth="1"/>
    <col min="20" max="23" width="5.7109375" style="7" customWidth="1"/>
    <col min="24" max="24" width="4.8515625" style="7" customWidth="1"/>
    <col min="25" max="25" width="4.8515625" style="22" customWidth="1"/>
    <col min="26" max="30" width="4.8515625" style="7" customWidth="1"/>
    <col min="31" max="31" width="5.140625" style="7" customWidth="1"/>
    <col min="32" max="35" width="4.8515625" style="7" customWidth="1"/>
    <col min="36" max="36" width="5.57421875" style="7" customWidth="1"/>
    <col min="37" max="37" width="4.8515625" style="7" customWidth="1"/>
    <col min="38" max="38" width="5.8515625" style="7" customWidth="1"/>
    <col min="39" max="39" width="6.140625" style="7" customWidth="1"/>
    <col min="40" max="43" width="4.8515625" style="7" customWidth="1"/>
    <col min="44" max="44" width="5.421875" style="7" customWidth="1"/>
    <col min="45" max="48" width="4.8515625" style="7" customWidth="1"/>
    <col min="49" max="49" width="4.57421875" style="7" customWidth="1"/>
    <col min="50" max="50" width="6.00390625" style="7" customWidth="1"/>
    <col min="51" max="51" width="5.57421875" style="7" customWidth="1"/>
    <col min="52" max="52" width="5.00390625" style="7" customWidth="1"/>
    <col min="53" max="53" width="5.7109375" style="7" customWidth="1"/>
    <col min="54" max="54" width="4.57421875" style="1" customWidth="1"/>
    <col min="55" max="55" width="5.8515625" style="1" customWidth="1"/>
    <col min="56" max="60" width="4.8515625" style="1" customWidth="1"/>
    <col min="61" max="61" width="6.8515625" style="1" customWidth="1"/>
    <col min="62" max="74" width="9.140625" style="1" customWidth="1"/>
    <col min="75" max="197" width="9.140625" style="7" customWidth="1"/>
    <col min="198" max="198" width="6.57421875" style="7" customWidth="1"/>
    <col min="199" max="199" width="11.140625" style="7" customWidth="1"/>
    <col min="200" max="200" width="16.8515625" style="7" customWidth="1"/>
    <col min="201" max="202" width="9.28125" style="7" customWidth="1"/>
    <col min="203" max="204" width="8.00390625" style="7" customWidth="1"/>
    <col min="205" max="231" width="9.140625" style="7" customWidth="1"/>
    <col min="232" max="16384" width="9.140625" style="7" customWidth="1"/>
  </cols>
  <sheetData>
    <row r="1" spans="1:74" s="2" customFormat="1" ht="19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s="2" customFormat="1" ht="19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s="2" customFormat="1" ht="19.5" customHeight="1">
      <c r="A3" s="69" t="s">
        <v>161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s="2" customFormat="1" ht="19.5" customHeight="1">
      <c r="A4" s="70" t="s">
        <v>219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s="2" customFormat="1" ht="19.5" customHeight="1">
      <c r="A5" s="71" t="s">
        <v>220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s="2" customFormat="1" ht="19.5" customHeight="1">
      <c r="A6" s="32"/>
      <c r="B6" s="35"/>
      <c r="C6" s="32"/>
      <c r="D6" s="32"/>
      <c r="E6" s="32"/>
      <c r="F6" s="17">
        <v>1</v>
      </c>
      <c r="G6" s="8">
        <v>2</v>
      </c>
      <c r="H6" s="8">
        <v>3</v>
      </c>
      <c r="I6" s="8">
        <v>4</v>
      </c>
      <c r="J6" s="8">
        <v>5</v>
      </c>
      <c r="K6" s="17">
        <v>6</v>
      </c>
      <c r="L6" s="8">
        <v>7</v>
      </c>
      <c r="M6" s="8">
        <v>8</v>
      </c>
      <c r="N6" s="8">
        <v>9</v>
      </c>
      <c r="O6" s="17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17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26</v>
      </c>
      <c r="AF6" s="8">
        <v>27</v>
      </c>
      <c r="AG6" s="8">
        <v>28</v>
      </c>
      <c r="AH6" s="8">
        <v>29</v>
      </c>
      <c r="AI6" s="8">
        <v>30</v>
      </c>
      <c r="AJ6" s="8">
        <v>31</v>
      </c>
      <c r="AK6" s="8">
        <v>32</v>
      </c>
      <c r="AL6" s="8">
        <v>33</v>
      </c>
      <c r="AM6" s="8">
        <v>34</v>
      </c>
      <c r="AN6" s="8">
        <v>35</v>
      </c>
      <c r="AO6" s="8">
        <v>36</v>
      </c>
      <c r="AP6" s="8">
        <v>37</v>
      </c>
      <c r="AQ6" s="8">
        <v>38</v>
      </c>
      <c r="AR6" s="8">
        <v>39</v>
      </c>
      <c r="AS6" s="8">
        <v>40</v>
      </c>
      <c r="AT6" s="8">
        <v>41</v>
      </c>
      <c r="AU6" s="8">
        <v>42</v>
      </c>
      <c r="AV6" s="8">
        <v>43</v>
      </c>
      <c r="AW6" s="8">
        <v>44</v>
      </c>
      <c r="AX6" s="8">
        <v>45</v>
      </c>
      <c r="AY6" s="8">
        <v>46</v>
      </c>
      <c r="AZ6" s="8">
        <v>47</v>
      </c>
      <c r="BA6" s="8">
        <v>48</v>
      </c>
      <c r="BB6" s="8">
        <v>49</v>
      </c>
      <c r="BC6" s="8">
        <v>50</v>
      </c>
      <c r="BD6" s="8">
        <v>51</v>
      </c>
      <c r="BE6" s="8">
        <v>52</v>
      </c>
      <c r="BF6" s="8">
        <v>53</v>
      </c>
      <c r="BG6" s="8">
        <v>54</v>
      </c>
      <c r="BH6" s="8">
        <v>55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s="13" customFormat="1" ht="93.75" customHeight="1">
      <c r="A7" s="11" t="s">
        <v>3</v>
      </c>
      <c r="B7" s="11" t="s">
        <v>194</v>
      </c>
      <c r="C7" s="11" t="s">
        <v>4</v>
      </c>
      <c r="D7" s="11" t="s">
        <v>5</v>
      </c>
      <c r="E7" s="11" t="s">
        <v>6</v>
      </c>
      <c r="F7" s="56" t="s">
        <v>162</v>
      </c>
      <c r="G7" s="54" t="s">
        <v>163</v>
      </c>
      <c r="H7" s="54" t="s">
        <v>164</v>
      </c>
      <c r="I7" s="54" t="s">
        <v>165</v>
      </c>
      <c r="J7" s="54" t="s">
        <v>166</v>
      </c>
      <c r="K7" s="56" t="s">
        <v>167</v>
      </c>
      <c r="L7" s="54" t="s">
        <v>168</v>
      </c>
      <c r="M7" s="54" t="s">
        <v>169</v>
      </c>
      <c r="N7" s="54" t="s">
        <v>170</v>
      </c>
      <c r="O7" s="56" t="s">
        <v>171</v>
      </c>
      <c r="P7" s="54" t="s">
        <v>172</v>
      </c>
      <c r="Q7" s="54" t="s">
        <v>173</v>
      </c>
      <c r="R7" s="54" t="s">
        <v>174</v>
      </c>
      <c r="S7" s="54" t="s">
        <v>175</v>
      </c>
      <c r="T7" s="54" t="s">
        <v>176</v>
      </c>
      <c r="U7" s="54" t="s">
        <v>177</v>
      </c>
      <c r="V7" s="54" t="s">
        <v>178</v>
      </c>
      <c r="W7" s="54" t="s">
        <v>179</v>
      </c>
      <c r="X7" s="54" t="s">
        <v>180</v>
      </c>
      <c r="Y7" s="56" t="s">
        <v>181</v>
      </c>
      <c r="Z7" s="54" t="s">
        <v>182</v>
      </c>
      <c r="AA7" s="54" t="s">
        <v>183</v>
      </c>
      <c r="AB7" s="54" t="s">
        <v>184</v>
      </c>
      <c r="AC7" s="54" t="s">
        <v>185</v>
      </c>
      <c r="AD7" s="54" t="s">
        <v>186</v>
      </c>
      <c r="AE7" s="54" t="s">
        <v>187</v>
      </c>
      <c r="AF7" s="54" t="s">
        <v>188</v>
      </c>
      <c r="AG7" s="54" t="s">
        <v>189</v>
      </c>
      <c r="AH7" s="54" t="s">
        <v>190</v>
      </c>
      <c r="AI7" s="54" t="s">
        <v>7</v>
      </c>
      <c r="AJ7" s="54" t="s">
        <v>8</v>
      </c>
      <c r="AK7" s="54" t="s">
        <v>9</v>
      </c>
      <c r="AL7" s="55" t="s">
        <v>10</v>
      </c>
      <c r="AM7" s="55" t="s">
        <v>11</v>
      </c>
      <c r="AN7" s="55" t="s">
        <v>12</v>
      </c>
      <c r="AO7" s="55" t="s">
        <v>13</v>
      </c>
      <c r="AP7" s="55" t="s">
        <v>14</v>
      </c>
      <c r="AQ7" s="55" t="s">
        <v>15</v>
      </c>
      <c r="AR7" s="55" t="s">
        <v>16</v>
      </c>
      <c r="AS7" s="55" t="s">
        <v>17</v>
      </c>
      <c r="AT7" s="55" t="s">
        <v>18</v>
      </c>
      <c r="AU7" s="55" t="s">
        <v>19</v>
      </c>
      <c r="AV7" s="55" t="s">
        <v>20</v>
      </c>
      <c r="AW7" s="55" t="s">
        <v>21</v>
      </c>
      <c r="AX7" s="55" t="s">
        <v>22</v>
      </c>
      <c r="AY7" s="55" t="s">
        <v>23</v>
      </c>
      <c r="AZ7" s="55" t="s">
        <v>24</v>
      </c>
      <c r="BA7" s="55" t="s">
        <v>25</v>
      </c>
      <c r="BB7" s="55" t="s">
        <v>26</v>
      </c>
      <c r="BC7" s="55" t="s">
        <v>27</v>
      </c>
      <c r="BD7" s="55" t="s">
        <v>28</v>
      </c>
      <c r="BE7" s="55" t="s">
        <v>29</v>
      </c>
      <c r="BF7" s="55" t="s">
        <v>30</v>
      </c>
      <c r="BG7" s="55" t="s">
        <v>31</v>
      </c>
      <c r="BH7" s="55" t="s">
        <v>32</v>
      </c>
      <c r="BI7" s="13" t="s">
        <v>33</v>
      </c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</row>
    <row r="8" spans="1:74" s="2" customFormat="1" ht="19.5" customHeight="1">
      <c r="A8" s="3">
        <v>1</v>
      </c>
      <c r="B8" s="3">
        <v>1</v>
      </c>
      <c r="C8" s="4" t="s">
        <v>34</v>
      </c>
      <c r="D8" s="4" t="s">
        <v>38</v>
      </c>
      <c r="E8" s="2" t="s">
        <v>36</v>
      </c>
      <c r="F8" s="20"/>
      <c r="G8" s="9"/>
      <c r="H8" s="9"/>
      <c r="I8" s="9"/>
      <c r="J8" s="9"/>
      <c r="K8" s="20"/>
      <c r="L8" s="9"/>
      <c r="M8" s="9"/>
      <c r="N8" s="9"/>
      <c r="O8" s="20"/>
      <c r="P8" s="9"/>
      <c r="Q8" s="9"/>
      <c r="R8" s="9"/>
      <c r="S8" s="9"/>
      <c r="T8" s="9"/>
      <c r="U8" s="9"/>
      <c r="V8" s="9"/>
      <c r="W8" s="9"/>
      <c r="X8" s="9"/>
      <c r="Y8" s="20"/>
      <c r="Z8" s="9"/>
      <c r="AA8" s="9"/>
      <c r="AB8" s="9"/>
      <c r="AC8" s="16"/>
      <c r="AD8" s="3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>
        <v>10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2">
        <f aca="true" t="shared" si="0" ref="BI8:BI29">SUM(F8:BH8)</f>
        <v>10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s="2" customFormat="1" ht="19.5" customHeight="1">
      <c r="A9" s="3">
        <v>2</v>
      </c>
      <c r="B9" s="3">
        <v>2</v>
      </c>
      <c r="C9" s="4" t="s">
        <v>34</v>
      </c>
      <c r="D9" s="4" t="s">
        <v>35</v>
      </c>
      <c r="E9" s="2" t="s">
        <v>36</v>
      </c>
      <c r="F9" s="20"/>
      <c r="G9" s="9"/>
      <c r="H9" s="9"/>
      <c r="I9" s="9"/>
      <c r="J9" s="9"/>
      <c r="K9" s="20"/>
      <c r="L9" s="9"/>
      <c r="M9" s="9"/>
      <c r="N9" s="9"/>
      <c r="O9" s="20"/>
      <c r="P9" s="9"/>
      <c r="Q9" s="9"/>
      <c r="R9" s="9"/>
      <c r="S9" s="9"/>
      <c r="T9" s="9"/>
      <c r="U9" s="9"/>
      <c r="V9" s="9"/>
      <c r="W9" s="9"/>
      <c r="X9" s="9"/>
      <c r="Y9" s="20"/>
      <c r="Z9" s="9"/>
      <c r="AA9" s="9"/>
      <c r="AB9" s="9"/>
      <c r="AC9" s="16"/>
      <c r="AD9" s="3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>
        <v>20</v>
      </c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2">
        <f t="shared" si="0"/>
        <v>20</v>
      </c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s="2" customFormat="1" ht="19.5" customHeight="1">
      <c r="A10" s="3">
        <v>3</v>
      </c>
      <c r="B10" s="3">
        <v>3</v>
      </c>
      <c r="C10" s="4" t="s">
        <v>34</v>
      </c>
      <c r="D10" s="4" t="s">
        <v>37</v>
      </c>
      <c r="E10" s="2" t="s">
        <v>36</v>
      </c>
      <c r="F10" s="20"/>
      <c r="G10" s="9"/>
      <c r="H10" s="9"/>
      <c r="I10" s="9"/>
      <c r="J10" s="9"/>
      <c r="K10" s="20"/>
      <c r="L10" s="9"/>
      <c r="M10" s="9"/>
      <c r="N10" s="9"/>
      <c r="O10" s="20"/>
      <c r="P10" s="9"/>
      <c r="Q10" s="9"/>
      <c r="R10" s="9"/>
      <c r="S10" s="9"/>
      <c r="T10" s="9"/>
      <c r="U10" s="9"/>
      <c r="V10" s="9"/>
      <c r="W10" s="9"/>
      <c r="X10" s="9"/>
      <c r="Y10" s="20"/>
      <c r="Z10" s="9"/>
      <c r="AA10" s="9"/>
      <c r="AB10" s="9"/>
      <c r="AC10" s="16"/>
      <c r="AD10" s="3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>
        <v>40</v>
      </c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2">
        <f t="shared" si="0"/>
        <v>40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2" customFormat="1" ht="19.5" customHeight="1">
      <c r="A11" s="3">
        <v>7</v>
      </c>
      <c r="B11" s="3">
        <v>4</v>
      </c>
      <c r="C11" s="4" t="s">
        <v>45</v>
      </c>
      <c r="D11" s="4" t="s">
        <v>77</v>
      </c>
      <c r="E11" s="4" t="s">
        <v>39</v>
      </c>
      <c r="F11" s="19"/>
      <c r="G11" s="3"/>
      <c r="H11" s="3"/>
      <c r="I11" s="3"/>
      <c r="J11" s="3"/>
      <c r="K11" s="19"/>
      <c r="L11" s="3"/>
      <c r="M11" s="3"/>
      <c r="N11" s="3"/>
      <c r="O11" s="19"/>
      <c r="P11" s="3"/>
      <c r="Q11" s="3"/>
      <c r="R11" s="3"/>
      <c r="S11" s="3"/>
      <c r="T11" s="3"/>
      <c r="U11" s="3"/>
      <c r="V11" s="3"/>
      <c r="W11" s="3"/>
      <c r="X11" s="3"/>
      <c r="Y11" s="19"/>
      <c r="Z11" s="3"/>
      <c r="AA11" s="3"/>
      <c r="AB11" s="3"/>
      <c r="AC11" s="3"/>
      <c r="AD11" s="3">
        <v>4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2">
        <f t="shared" si="0"/>
        <v>4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2" customFormat="1" ht="19.5" customHeight="1">
      <c r="A12" s="3">
        <v>8</v>
      </c>
      <c r="B12" s="3">
        <v>5</v>
      </c>
      <c r="C12" s="4" t="s">
        <v>106</v>
      </c>
      <c r="D12" s="4" t="s">
        <v>109</v>
      </c>
      <c r="E12" s="4" t="s">
        <v>39</v>
      </c>
      <c r="F12" s="19"/>
      <c r="G12" s="3"/>
      <c r="H12" s="3"/>
      <c r="I12" s="3"/>
      <c r="J12" s="3"/>
      <c r="K12" s="19"/>
      <c r="L12" s="3"/>
      <c r="M12" s="3"/>
      <c r="N12" s="3"/>
      <c r="O12" s="19"/>
      <c r="P12" s="3"/>
      <c r="Q12" s="3"/>
      <c r="R12" s="3"/>
      <c r="S12" s="3"/>
      <c r="T12" s="3"/>
      <c r="U12" s="3">
        <v>11</v>
      </c>
      <c r="V12" s="3"/>
      <c r="W12" s="3"/>
      <c r="X12" s="3"/>
      <c r="Y12" s="19"/>
      <c r="Z12" s="3"/>
      <c r="AA12" s="3"/>
      <c r="AB12" s="3"/>
      <c r="AC12" s="3"/>
      <c r="AD12" s="3">
        <v>1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2">
        <f t="shared" si="0"/>
        <v>12</v>
      </c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2" customFormat="1" ht="19.5" customHeight="1">
      <c r="A13" s="3">
        <v>9</v>
      </c>
      <c r="B13" s="3">
        <v>6</v>
      </c>
      <c r="C13" s="4" t="s">
        <v>90</v>
      </c>
      <c r="D13" s="4" t="s">
        <v>94</v>
      </c>
      <c r="E13" s="4" t="s">
        <v>39</v>
      </c>
      <c r="F13" s="19"/>
      <c r="G13" s="3"/>
      <c r="H13" s="3"/>
      <c r="I13" s="3"/>
      <c r="J13" s="3"/>
      <c r="K13" s="19"/>
      <c r="L13" s="3"/>
      <c r="M13" s="3"/>
      <c r="N13" s="3"/>
      <c r="O13" s="19"/>
      <c r="P13" s="3"/>
      <c r="Q13" s="3"/>
      <c r="R13" s="3"/>
      <c r="S13" s="3"/>
      <c r="T13" s="3"/>
      <c r="U13" s="3"/>
      <c r="V13" s="3"/>
      <c r="W13" s="3"/>
      <c r="X13" s="3"/>
      <c r="Y13" s="19"/>
      <c r="Z13" s="3"/>
      <c r="AA13" s="3"/>
      <c r="AB13" s="3"/>
      <c r="AC13" s="3"/>
      <c r="AD13" s="3">
        <v>5</v>
      </c>
      <c r="AE13" s="9"/>
      <c r="AF13" s="9">
        <v>4</v>
      </c>
      <c r="AG13" s="9">
        <v>5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2">
        <f t="shared" si="0"/>
        <v>14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2" customFormat="1" ht="19.5" customHeight="1">
      <c r="A14" s="3">
        <v>11</v>
      </c>
      <c r="B14" s="3">
        <v>7</v>
      </c>
      <c r="C14" s="4" t="s">
        <v>110</v>
      </c>
      <c r="D14" s="4" t="s">
        <v>113</v>
      </c>
      <c r="E14" s="4" t="s">
        <v>39</v>
      </c>
      <c r="F14" s="19"/>
      <c r="G14" s="3"/>
      <c r="H14" s="3"/>
      <c r="I14" s="3"/>
      <c r="J14" s="3"/>
      <c r="K14" s="19"/>
      <c r="L14" s="3"/>
      <c r="M14" s="3"/>
      <c r="N14" s="3"/>
      <c r="O14" s="19"/>
      <c r="P14" s="3"/>
      <c r="Q14" s="3"/>
      <c r="R14" s="3"/>
      <c r="S14" s="3"/>
      <c r="T14" s="3"/>
      <c r="U14" s="3">
        <v>19</v>
      </c>
      <c r="V14" s="3"/>
      <c r="W14" s="3"/>
      <c r="X14" s="3"/>
      <c r="Y14" s="19"/>
      <c r="Z14" s="3"/>
      <c r="AA14" s="3"/>
      <c r="AB14" s="3"/>
      <c r="AC14" s="3"/>
      <c r="AD14" s="3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2">
        <f t="shared" si="0"/>
        <v>19</v>
      </c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s="2" customFormat="1" ht="19.5" customHeight="1">
      <c r="A15" s="3">
        <v>12</v>
      </c>
      <c r="B15" s="3">
        <v>8</v>
      </c>
      <c r="C15" s="4" t="s">
        <v>110</v>
      </c>
      <c r="D15" s="4" t="s">
        <v>111</v>
      </c>
      <c r="E15" s="4" t="s">
        <v>39</v>
      </c>
      <c r="F15" s="19"/>
      <c r="G15" s="3"/>
      <c r="H15" s="3"/>
      <c r="I15" s="3"/>
      <c r="J15" s="3"/>
      <c r="K15" s="19"/>
      <c r="L15" s="3"/>
      <c r="M15" s="3"/>
      <c r="N15" s="3"/>
      <c r="O15" s="19"/>
      <c r="P15" s="3"/>
      <c r="Q15" s="3"/>
      <c r="R15" s="3"/>
      <c r="S15" s="3"/>
      <c r="T15" s="3"/>
      <c r="U15" s="3">
        <v>19</v>
      </c>
      <c r="V15" s="3"/>
      <c r="W15" s="3"/>
      <c r="X15" s="3"/>
      <c r="Y15" s="19"/>
      <c r="Z15" s="3"/>
      <c r="AA15" s="3"/>
      <c r="AB15" s="3"/>
      <c r="AC15" s="3">
        <v>3</v>
      </c>
      <c r="AD15" s="3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2">
        <f t="shared" si="0"/>
        <v>22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s="2" customFormat="1" ht="19.5" customHeight="1">
      <c r="A16" s="3">
        <v>13</v>
      </c>
      <c r="B16" s="3">
        <v>9</v>
      </c>
      <c r="C16" s="4" t="s">
        <v>110</v>
      </c>
      <c r="D16" s="4" t="s">
        <v>112</v>
      </c>
      <c r="E16" s="4" t="s">
        <v>39</v>
      </c>
      <c r="F16" s="19"/>
      <c r="G16" s="3"/>
      <c r="H16" s="3"/>
      <c r="I16" s="3"/>
      <c r="J16" s="3"/>
      <c r="K16" s="19"/>
      <c r="L16" s="3"/>
      <c r="M16" s="3"/>
      <c r="N16" s="3"/>
      <c r="O16" s="19"/>
      <c r="P16" s="3"/>
      <c r="Q16" s="3"/>
      <c r="R16" s="3"/>
      <c r="S16" s="3"/>
      <c r="T16" s="3"/>
      <c r="U16" s="3">
        <v>19</v>
      </c>
      <c r="V16" s="3"/>
      <c r="W16" s="3"/>
      <c r="X16" s="3"/>
      <c r="Y16" s="19"/>
      <c r="Z16" s="3"/>
      <c r="AA16" s="3"/>
      <c r="AB16" s="3"/>
      <c r="AC16" s="3">
        <v>3</v>
      </c>
      <c r="AD16" s="3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2">
        <f t="shared" si="0"/>
        <v>22</v>
      </c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s="2" customFormat="1" ht="19.5" customHeight="1">
      <c r="A17" s="3">
        <v>14</v>
      </c>
      <c r="B17" s="3">
        <v>10</v>
      </c>
      <c r="C17" s="4" t="s">
        <v>145</v>
      </c>
      <c r="D17" s="4" t="s">
        <v>146</v>
      </c>
      <c r="E17" s="4" t="s">
        <v>39</v>
      </c>
      <c r="F17" s="19"/>
      <c r="G17" s="3"/>
      <c r="H17" s="3"/>
      <c r="I17" s="3"/>
      <c r="J17" s="3"/>
      <c r="K17" s="19"/>
      <c r="L17" s="3"/>
      <c r="M17" s="3"/>
      <c r="N17" s="3"/>
      <c r="O17" s="19"/>
      <c r="P17" s="3"/>
      <c r="Q17" s="3"/>
      <c r="R17" s="3"/>
      <c r="S17" s="3">
        <v>1</v>
      </c>
      <c r="T17" s="3"/>
      <c r="U17" s="3">
        <v>17</v>
      </c>
      <c r="V17" s="3"/>
      <c r="W17" s="3"/>
      <c r="X17" s="3"/>
      <c r="Y17" s="19"/>
      <c r="Z17" s="3"/>
      <c r="AA17" s="3">
        <v>6</v>
      </c>
      <c r="AB17" s="3"/>
      <c r="AC17" s="3"/>
      <c r="AD17" s="3">
        <v>2</v>
      </c>
      <c r="AE17" s="9"/>
      <c r="AF17" s="9"/>
      <c r="AG17" s="9">
        <v>20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2">
        <f t="shared" si="0"/>
        <v>46</v>
      </c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s="2" customFormat="1" ht="19.5" customHeight="1">
      <c r="A18" s="3">
        <v>15</v>
      </c>
      <c r="B18" s="3">
        <v>11</v>
      </c>
      <c r="C18" s="4" t="s">
        <v>127</v>
      </c>
      <c r="D18" s="4" t="s">
        <v>130</v>
      </c>
      <c r="E18" s="4" t="s">
        <v>39</v>
      </c>
      <c r="F18" s="19"/>
      <c r="G18" s="3"/>
      <c r="H18" s="3"/>
      <c r="I18" s="3"/>
      <c r="J18" s="3"/>
      <c r="K18" s="19"/>
      <c r="L18" s="3"/>
      <c r="M18" s="3"/>
      <c r="N18" s="3"/>
      <c r="O18" s="19"/>
      <c r="P18" s="3"/>
      <c r="Q18" s="3">
        <v>4</v>
      </c>
      <c r="R18" s="3"/>
      <c r="S18" s="3"/>
      <c r="T18" s="3"/>
      <c r="U18" s="3"/>
      <c r="V18" s="3"/>
      <c r="W18" s="3"/>
      <c r="X18" s="3"/>
      <c r="Y18" s="19"/>
      <c r="Z18" s="3"/>
      <c r="AA18" s="3">
        <v>21</v>
      </c>
      <c r="AB18" s="3"/>
      <c r="AC18" s="3"/>
      <c r="AD18" s="3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>
        <v>20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>
        <v>2</v>
      </c>
      <c r="BI18" s="2">
        <f t="shared" si="0"/>
        <v>47</v>
      </c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s="2" customFormat="1" ht="27.75" customHeight="1">
      <c r="A19" s="3">
        <v>17</v>
      </c>
      <c r="B19" s="3">
        <v>12</v>
      </c>
      <c r="C19" s="4" t="s">
        <v>119</v>
      </c>
      <c r="D19" s="4" t="s">
        <v>123</v>
      </c>
      <c r="E19" s="4" t="s">
        <v>39</v>
      </c>
      <c r="F19" s="19"/>
      <c r="G19" s="3"/>
      <c r="H19" s="3"/>
      <c r="I19" s="3"/>
      <c r="J19" s="3"/>
      <c r="K19" s="19"/>
      <c r="L19" s="3"/>
      <c r="M19" s="3"/>
      <c r="N19" s="3"/>
      <c r="O19" s="19"/>
      <c r="P19" s="3"/>
      <c r="Q19" s="3"/>
      <c r="R19" s="3"/>
      <c r="S19" s="3"/>
      <c r="T19" s="3"/>
      <c r="U19" s="3">
        <v>8</v>
      </c>
      <c r="V19" s="3"/>
      <c r="W19" s="3">
        <v>5</v>
      </c>
      <c r="X19" s="3"/>
      <c r="Y19" s="19"/>
      <c r="Z19" s="3"/>
      <c r="AA19" s="3"/>
      <c r="AB19" s="3"/>
      <c r="AC19" s="3"/>
      <c r="AD19" s="3">
        <v>10</v>
      </c>
      <c r="AE19" s="9"/>
      <c r="AF19" s="9"/>
      <c r="AG19" s="9">
        <v>20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>
        <v>12</v>
      </c>
      <c r="BF19" s="9"/>
      <c r="BG19" s="9"/>
      <c r="BH19" s="9"/>
      <c r="BI19" s="2">
        <f t="shared" si="0"/>
        <v>55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s="2" customFormat="1" ht="16.5" customHeight="1">
      <c r="A20" s="3"/>
      <c r="B20" s="3">
        <v>13</v>
      </c>
      <c r="C20" s="4" t="s">
        <v>134</v>
      </c>
      <c r="D20" s="4" t="s">
        <v>138</v>
      </c>
      <c r="E20" s="4" t="s">
        <v>39</v>
      </c>
      <c r="F20" s="19"/>
      <c r="G20" s="3"/>
      <c r="H20" s="3"/>
      <c r="I20" s="3"/>
      <c r="J20" s="3"/>
      <c r="K20" s="19"/>
      <c r="L20" s="3"/>
      <c r="M20" s="3"/>
      <c r="N20" s="3"/>
      <c r="O20" s="19"/>
      <c r="P20" s="3"/>
      <c r="Q20" s="3"/>
      <c r="R20" s="3"/>
      <c r="S20" s="3"/>
      <c r="T20" s="3"/>
      <c r="U20" s="3"/>
      <c r="V20" s="3"/>
      <c r="W20" s="3"/>
      <c r="X20" s="3"/>
      <c r="Y20" s="19"/>
      <c r="Z20" s="3"/>
      <c r="AA20" s="3"/>
      <c r="AB20" s="3"/>
      <c r="AC20" s="3"/>
      <c r="AD20" s="3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>
        <v>10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>
        <v>51</v>
      </c>
      <c r="BD20" s="9"/>
      <c r="BE20" s="9"/>
      <c r="BF20" s="9"/>
      <c r="BG20" s="9"/>
      <c r="BH20" s="9"/>
      <c r="BI20" s="2">
        <f t="shared" si="0"/>
        <v>61</v>
      </c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s="2" customFormat="1" ht="19.5" customHeight="1">
      <c r="A21" s="3">
        <v>20</v>
      </c>
      <c r="B21" s="3">
        <v>14</v>
      </c>
      <c r="C21" s="4" t="s">
        <v>86</v>
      </c>
      <c r="D21" s="4" t="s">
        <v>87</v>
      </c>
      <c r="E21" s="4" t="s">
        <v>39</v>
      </c>
      <c r="F21" s="19"/>
      <c r="G21" s="3">
        <v>5</v>
      </c>
      <c r="H21" s="3"/>
      <c r="I21" s="3"/>
      <c r="J21" s="3"/>
      <c r="K21" s="19"/>
      <c r="L21" s="3"/>
      <c r="M21" s="3"/>
      <c r="N21" s="3"/>
      <c r="O21" s="19"/>
      <c r="P21" s="3"/>
      <c r="Q21" s="3"/>
      <c r="R21" s="3"/>
      <c r="S21" s="3"/>
      <c r="T21" s="3"/>
      <c r="U21" s="3"/>
      <c r="V21" s="3"/>
      <c r="W21" s="3"/>
      <c r="X21" s="3"/>
      <c r="Y21" s="19"/>
      <c r="Z21" s="3"/>
      <c r="AA21" s="3"/>
      <c r="AB21" s="3"/>
      <c r="AC21" s="3"/>
      <c r="AD21" s="3"/>
      <c r="AE21" s="9">
        <v>3</v>
      </c>
      <c r="AF21" s="9"/>
      <c r="AG21" s="9"/>
      <c r="AH21" s="9"/>
      <c r="AI21" s="9"/>
      <c r="AJ21" s="9"/>
      <c r="AK21" s="9"/>
      <c r="AL21" s="9">
        <v>5</v>
      </c>
      <c r="AM21" s="9"/>
      <c r="AN21" s="9">
        <v>10</v>
      </c>
      <c r="AO21" s="9">
        <v>5</v>
      </c>
      <c r="AP21" s="9"/>
      <c r="AQ21" s="9">
        <v>20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>
        <v>30</v>
      </c>
      <c r="BH21" s="9"/>
      <c r="BI21" s="2">
        <f t="shared" si="0"/>
        <v>78</v>
      </c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s="2" customFormat="1" ht="19.5" customHeight="1">
      <c r="A22" s="3">
        <v>21</v>
      </c>
      <c r="B22" s="3">
        <v>15</v>
      </c>
      <c r="C22" s="4" t="s">
        <v>52</v>
      </c>
      <c r="D22" s="4" t="s">
        <v>85</v>
      </c>
      <c r="E22" s="4" t="s">
        <v>39</v>
      </c>
      <c r="F22" s="19"/>
      <c r="G22" s="3"/>
      <c r="H22" s="3"/>
      <c r="I22" s="3"/>
      <c r="J22" s="3"/>
      <c r="K22" s="19"/>
      <c r="L22" s="3"/>
      <c r="M22" s="3">
        <v>25</v>
      </c>
      <c r="N22" s="3"/>
      <c r="O22" s="19"/>
      <c r="P22" s="3"/>
      <c r="Q22" s="3"/>
      <c r="R22" s="3"/>
      <c r="S22" s="3"/>
      <c r="T22" s="3">
        <v>20</v>
      </c>
      <c r="U22" s="3">
        <v>22</v>
      </c>
      <c r="V22" s="3"/>
      <c r="W22" s="3">
        <v>10</v>
      </c>
      <c r="X22" s="3"/>
      <c r="Y22" s="19"/>
      <c r="Z22" s="3"/>
      <c r="AA22" s="3">
        <v>11</v>
      </c>
      <c r="AB22" s="3"/>
      <c r="AC22" s="3"/>
      <c r="AD22" s="3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>
        <v>3</v>
      </c>
      <c r="BB22" s="9"/>
      <c r="BC22" s="9"/>
      <c r="BD22" s="9"/>
      <c r="BE22" s="9"/>
      <c r="BF22" s="9">
        <v>8</v>
      </c>
      <c r="BG22" s="9"/>
      <c r="BH22" s="9"/>
      <c r="BI22" s="2">
        <f t="shared" si="0"/>
        <v>99</v>
      </c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s="2" customFormat="1" ht="28.5" customHeight="1">
      <c r="A23" s="3">
        <v>22</v>
      </c>
      <c r="B23" s="3">
        <v>16</v>
      </c>
      <c r="C23" s="4" t="s">
        <v>119</v>
      </c>
      <c r="D23" s="4" t="s">
        <v>124</v>
      </c>
      <c r="E23" s="4" t="s">
        <v>39</v>
      </c>
      <c r="F23" s="19"/>
      <c r="G23" s="3"/>
      <c r="H23" s="3"/>
      <c r="I23" s="3"/>
      <c r="J23" s="3"/>
      <c r="K23" s="19"/>
      <c r="L23" s="3"/>
      <c r="M23" s="3"/>
      <c r="N23" s="3"/>
      <c r="O23" s="19"/>
      <c r="P23" s="3"/>
      <c r="Q23" s="3"/>
      <c r="R23" s="3"/>
      <c r="S23" s="3"/>
      <c r="T23" s="3"/>
      <c r="U23" s="3">
        <v>8</v>
      </c>
      <c r="V23" s="3"/>
      <c r="W23" s="3">
        <v>5</v>
      </c>
      <c r="X23" s="3"/>
      <c r="Y23" s="19"/>
      <c r="Z23" s="3"/>
      <c r="AA23" s="3"/>
      <c r="AB23" s="3"/>
      <c r="AC23" s="3"/>
      <c r="AD23" s="3">
        <v>10</v>
      </c>
      <c r="AE23" s="9">
        <v>85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>
        <v>7</v>
      </c>
      <c r="BE23" s="9"/>
      <c r="BF23" s="9"/>
      <c r="BG23" s="9"/>
      <c r="BH23" s="9"/>
      <c r="BI23" s="2">
        <f t="shared" si="0"/>
        <v>115</v>
      </c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s="2" customFormat="1" ht="19.5" customHeight="1">
      <c r="A24" s="3">
        <v>23</v>
      </c>
      <c r="B24" s="3">
        <v>17</v>
      </c>
      <c r="C24" s="4" t="s">
        <v>106</v>
      </c>
      <c r="D24" s="4" t="s">
        <v>108</v>
      </c>
      <c r="E24" s="4" t="s">
        <v>39</v>
      </c>
      <c r="F24" s="19"/>
      <c r="G24" s="3"/>
      <c r="H24" s="3"/>
      <c r="I24" s="3">
        <v>5</v>
      </c>
      <c r="J24" s="3"/>
      <c r="K24" s="19"/>
      <c r="L24" s="3"/>
      <c r="M24" s="3"/>
      <c r="N24" s="3"/>
      <c r="O24" s="19"/>
      <c r="P24" s="3">
        <v>2</v>
      </c>
      <c r="Q24" s="3"/>
      <c r="R24" s="3"/>
      <c r="S24" s="3">
        <v>10</v>
      </c>
      <c r="T24" s="3"/>
      <c r="U24" s="3"/>
      <c r="V24" s="3"/>
      <c r="W24" s="3"/>
      <c r="X24" s="3"/>
      <c r="Y24" s="19"/>
      <c r="Z24" s="3"/>
      <c r="AA24" s="3">
        <v>8</v>
      </c>
      <c r="AB24" s="3"/>
      <c r="AC24" s="3"/>
      <c r="AD24" s="3">
        <v>4</v>
      </c>
      <c r="AE24" s="9"/>
      <c r="AF24" s="9"/>
      <c r="AG24" s="9"/>
      <c r="AH24" s="9">
        <v>15</v>
      </c>
      <c r="AI24" s="9"/>
      <c r="AJ24" s="9"/>
      <c r="AK24" s="9"/>
      <c r="AL24" s="9">
        <v>5</v>
      </c>
      <c r="AM24" s="9"/>
      <c r="AN24" s="9"/>
      <c r="AO24" s="9"/>
      <c r="AP24" s="9"/>
      <c r="AQ24" s="9"/>
      <c r="AR24" s="9"/>
      <c r="AS24" s="9"/>
      <c r="AT24" s="9">
        <v>7</v>
      </c>
      <c r="AU24" s="9">
        <v>40</v>
      </c>
      <c r="AV24" s="9"/>
      <c r="AW24" s="9"/>
      <c r="AX24" s="9"/>
      <c r="AY24" s="9"/>
      <c r="AZ24" s="9"/>
      <c r="BA24" s="9">
        <v>3</v>
      </c>
      <c r="BB24" s="9"/>
      <c r="BC24" s="9">
        <v>2</v>
      </c>
      <c r="BD24" s="9"/>
      <c r="BE24" s="9"/>
      <c r="BF24" s="9">
        <v>15</v>
      </c>
      <c r="BG24" s="9"/>
      <c r="BH24" s="9"/>
      <c r="BI24" s="2">
        <f t="shared" si="0"/>
        <v>116</v>
      </c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s="2" customFormat="1" ht="19.5" customHeight="1">
      <c r="A25" s="3">
        <v>24</v>
      </c>
      <c r="B25" s="3">
        <v>18</v>
      </c>
      <c r="C25" s="4" t="s">
        <v>96</v>
      </c>
      <c r="D25" s="4" t="s">
        <v>126</v>
      </c>
      <c r="E25" s="4" t="s">
        <v>39</v>
      </c>
      <c r="F25" s="19"/>
      <c r="G25" s="3"/>
      <c r="H25" s="3"/>
      <c r="I25" s="3"/>
      <c r="J25" s="3"/>
      <c r="K25" s="19"/>
      <c r="L25" s="3"/>
      <c r="M25" s="3"/>
      <c r="N25" s="3"/>
      <c r="O25" s="19"/>
      <c r="P25" s="3"/>
      <c r="Q25" s="3"/>
      <c r="R25" s="3"/>
      <c r="S25" s="3"/>
      <c r="T25" s="3"/>
      <c r="U25" s="3">
        <v>70</v>
      </c>
      <c r="V25" s="3"/>
      <c r="W25" s="3"/>
      <c r="X25" s="3"/>
      <c r="Y25" s="19"/>
      <c r="Z25" s="3"/>
      <c r="AA25" s="3"/>
      <c r="AB25" s="3"/>
      <c r="AC25" s="3"/>
      <c r="AD25" s="3">
        <v>2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>
        <v>10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>
        <v>38</v>
      </c>
      <c r="BD25" s="9"/>
      <c r="BE25" s="9"/>
      <c r="BF25" s="9"/>
      <c r="BG25" s="9"/>
      <c r="BH25" s="9"/>
      <c r="BI25" s="2">
        <f t="shared" si="0"/>
        <v>120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s="2" customFormat="1" ht="19.5" customHeight="1">
      <c r="A26" s="3">
        <v>25</v>
      </c>
      <c r="B26" s="3">
        <v>19</v>
      </c>
      <c r="C26" s="4" t="s">
        <v>52</v>
      </c>
      <c r="D26" s="4" t="s">
        <v>142</v>
      </c>
      <c r="E26" s="4" t="s">
        <v>39</v>
      </c>
      <c r="F26" s="19"/>
      <c r="G26" s="3"/>
      <c r="H26" s="3"/>
      <c r="I26" s="3"/>
      <c r="J26" s="3"/>
      <c r="K26" s="19"/>
      <c r="L26" s="3"/>
      <c r="M26" s="3"/>
      <c r="N26" s="3"/>
      <c r="O26" s="19"/>
      <c r="P26" s="3"/>
      <c r="Q26" s="3"/>
      <c r="R26" s="3">
        <v>4</v>
      </c>
      <c r="S26" s="3"/>
      <c r="T26" s="3">
        <v>10</v>
      </c>
      <c r="U26" s="3">
        <v>26</v>
      </c>
      <c r="V26" s="3"/>
      <c r="W26" s="3"/>
      <c r="X26" s="3"/>
      <c r="Y26" s="19"/>
      <c r="Z26" s="3">
        <v>10</v>
      </c>
      <c r="AA26" s="3"/>
      <c r="AB26" s="3"/>
      <c r="AC26" s="3"/>
      <c r="AD26" s="3">
        <v>2</v>
      </c>
      <c r="AE26" s="9"/>
      <c r="AF26" s="9"/>
      <c r="AG26" s="9"/>
      <c r="AH26" s="9"/>
      <c r="AI26" s="9"/>
      <c r="AJ26" s="9"/>
      <c r="AK26" s="9"/>
      <c r="AL26" s="9">
        <v>70</v>
      </c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>
        <v>10</v>
      </c>
      <c r="BG26" s="9"/>
      <c r="BH26" s="9"/>
      <c r="BI26" s="2">
        <f t="shared" si="0"/>
        <v>132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s="2" customFormat="1" ht="19.5" customHeight="1">
      <c r="A27" s="3">
        <v>26</v>
      </c>
      <c r="B27" s="3">
        <v>20</v>
      </c>
      <c r="C27" s="4" t="s">
        <v>106</v>
      </c>
      <c r="D27" s="4" t="s">
        <v>107</v>
      </c>
      <c r="E27" s="4" t="s">
        <v>39</v>
      </c>
      <c r="F27" s="19"/>
      <c r="G27" s="3">
        <v>10</v>
      </c>
      <c r="H27" s="3"/>
      <c r="I27" s="3">
        <v>5</v>
      </c>
      <c r="J27" s="3"/>
      <c r="K27" s="19"/>
      <c r="L27" s="3"/>
      <c r="M27" s="3"/>
      <c r="N27" s="3"/>
      <c r="O27" s="19"/>
      <c r="P27" s="3"/>
      <c r="Q27" s="3">
        <v>6</v>
      </c>
      <c r="R27" s="3"/>
      <c r="S27" s="3"/>
      <c r="T27" s="3"/>
      <c r="U27" s="3">
        <v>18</v>
      </c>
      <c r="V27" s="3"/>
      <c r="W27" s="3"/>
      <c r="X27" s="3"/>
      <c r="Y27" s="19"/>
      <c r="Z27" s="3"/>
      <c r="AA27" s="3">
        <v>6</v>
      </c>
      <c r="AB27" s="3"/>
      <c r="AC27" s="3"/>
      <c r="AD27" s="3">
        <v>3</v>
      </c>
      <c r="AE27" s="9"/>
      <c r="AF27" s="9"/>
      <c r="AG27" s="9"/>
      <c r="AH27" s="9"/>
      <c r="AI27" s="9"/>
      <c r="AJ27" s="9"/>
      <c r="AK27" s="9"/>
      <c r="AL27" s="9">
        <v>30</v>
      </c>
      <c r="AM27" s="9"/>
      <c r="AN27" s="9"/>
      <c r="AO27" s="9"/>
      <c r="AP27" s="9"/>
      <c r="AQ27" s="9"/>
      <c r="AR27" s="9"/>
      <c r="AS27" s="9"/>
      <c r="AT27" s="9">
        <v>7</v>
      </c>
      <c r="AU27" s="9">
        <v>30</v>
      </c>
      <c r="AV27" s="9">
        <v>3</v>
      </c>
      <c r="AW27" s="9"/>
      <c r="AX27" s="9"/>
      <c r="AY27" s="9"/>
      <c r="AZ27" s="9"/>
      <c r="BA27" s="9"/>
      <c r="BB27" s="9"/>
      <c r="BC27" s="9">
        <v>2</v>
      </c>
      <c r="BD27" s="9"/>
      <c r="BE27" s="9"/>
      <c r="BF27" s="9">
        <v>15</v>
      </c>
      <c r="BG27" s="9"/>
      <c r="BH27" s="9"/>
      <c r="BI27" s="2">
        <f t="shared" si="0"/>
        <v>135</v>
      </c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s="2" customFormat="1" ht="19.5" customHeight="1">
      <c r="A28" s="3">
        <v>27</v>
      </c>
      <c r="B28" s="3">
        <v>21</v>
      </c>
      <c r="C28" s="4" t="s">
        <v>45</v>
      </c>
      <c r="D28" s="4" t="s">
        <v>48</v>
      </c>
      <c r="E28" s="4" t="s">
        <v>39</v>
      </c>
      <c r="F28" s="19"/>
      <c r="G28" s="3"/>
      <c r="H28" s="3"/>
      <c r="I28" s="3"/>
      <c r="J28" s="3"/>
      <c r="K28" s="19"/>
      <c r="L28" s="3"/>
      <c r="M28" s="3"/>
      <c r="N28" s="3"/>
      <c r="O28" s="19"/>
      <c r="P28" s="3"/>
      <c r="Q28" s="3">
        <v>53</v>
      </c>
      <c r="R28" s="3"/>
      <c r="S28" s="3"/>
      <c r="T28" s="3"/>
      <c r="U28" s="3"/>
      <c r="V28" s="3"/>
      <c r="W28" s="3"/>
      <c r="X28" s="3"/>
      <c r="Y28" s="19"/>
      <c r="Z28" s="3"/>
      <c r="AA28" s="3"/>
      <c r="AB28" s="3"/>
      <c r="AC28" s="3"/>
      <c r="AD28" s="3"/>
      <c r="AE28" s="9"/>
      <c r="AF28" s="9"/>
      <c r="AG28" s="9"/>
      <c r="AH28" s="9"/>
      <c r="AI28" s="9">
        <v>9</v>
      </c>
      <c r="AJ28" s="9">
        <v>65</v>
      </c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>
        <v>10</v>
      </c>
      <c r="BF28" s="9"/>
      <c r="BG28" s="9"/>
      <c r="BH28" s="9"/>
      <c r="BI28" s="2">
        <f t="shared" si="0"/>
        <v>137</v>
      </c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s="2" customFormat="1" ht="19.5" customHeight="1">
      <c r="A29" s="3">
        <v>28</v>
      </c>
      <c r="B29" s="3">
        <v>22</v>
      </c>
      <c r="C29" s="4" t="s">
        <v>127</v>
      </c>
      <c r="D29" s="4" t="s">
        <v>128</v>
      </c>
      <c r="E29" s="4" t="s">
        <v>39</v>
      </c>
      <c r="F29" s="19"/>
      <c r="G29" s="3"/>
      <c r="H29" s="3"/>
      <c r="I29" s="3"/>
      <c r="J29" s="3"/>
      <c r="K29" s="19"/>
      <c r="L29" s="3"/>
      <c r="M29" s="3"/>
      <c r="N29" s="3"/>
      <c r="O29" s="19"/>
      <c r="P29" s="3"/>
      <c r="Q29" s="3"/>
      <c r="R29" s="3"/>
      <c r="S29" s="3"/>
      <c r="T29" s="3"/>
      <c r="U29" s="3">
        <v>37</v>
      </c>
      <c r="V29" s="3"/>
      <c r="W29" s="3"/>
      <c r="X29" s="3">
        <v>20</v>
      </c>
      <c r="Y29" s="19"/>
      <c r="Z29" s="3"/>
      <c r="AA29" s="3">
        <v>17</v>
      </c>
      <c r="AB29" s="3">
        <v>41</v>
      </c>
      <c r="AC29" s="3"/>
      <c r="AD29" s="3"/>
      <c r="AE29" s="9"/>
      <c r="AF29" s="9"/>
      <c r="AG29" s="9">
        <v>5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>
        <v>17</v>
      </c>
      <c r="AU29" s="9"/>
      <c r="AV29" s="9">
        <v>7</v>
      </c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2">
        <f t="shared" si="0"/>
        <v>144</v>
      </c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s="2" customFormat="1" ht="19.5" customHeight="1">
      <c r="A30" s="3">
        <v>29</v>
      </c>
      <c r="B30" s="3">
        <v>23</v>
      </c>
      <c r="C30" s="4" t="s">
        <v>127</v>
      </c>
      <c r="D30" s="4" t="s">
        <v>129</v>
      </c>
      <c r="E30" s="4" t="s">
        <v>39</v>
      </c>
      <c r="F30" s="19"/>
      <c r="G30" s="3"/>
      <c r="H30" s="3"/>
      <c r="I30" s="3"/>
      <c r="J30" s="3"/>
      <c r="K30" s="19"/>
      <c r="L30" s="3"/>
      <c r="M30" s="3"/>
      <c r="N30" s="3"/>
      <c r="O30" s="19"/>
      <c r="P30" s="3"/>
      <c r="Q30" s="3"/>
      <c r="R30" s="3"/>
      <c r="S30" s="3"/>
      <c r="T30" s="3"/>
      <c r="U30" s="3"/>
      <c r="V30" s="3"/>
      <c r="W30" s="3"/>
      <c r="X30" s="3"/>
      <c r="Y30" s="19"/>
      <c r="Z30" s="3"/>
      <c r="AA30" s="3"/>
      <c r="AB30" s="3"/>
      <c r="AC30" s="3"/>
      <c r="AD30" s="3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>
        <v>150</v>
      </c>
      <c r="BD30" s="9"/>
      <c r="BE30" s="9"/>
      <c r="BF30" s="9"/>
      <c r="BG30" s="9"/>
      <c r="BH30" s="9">
        <v>2</v>
      </c>
      <c r="BI30" s="2">
        <f aca="true" t="shared" si="1" ref="BI30:BI71">SUM(F30:BH30)</f>
        <v>152</v>
      </c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s="2" customFormat="1" ht="19.5" customHeight="1">
      <c r="A31" s="3">
        <v>30</v>
      </c>
      <c r="B31" s="3">
        <v>24</v>
      </c>
      <c r="C31" s="4" t="s">
        <v>45</v>
      </c>
      <c r="D31" s="4" t="s">
        <v>72</v>
      </c>
      <c r="E31" s="4" t="s">
        <v>39</v>
      </c>
      <c r="F31" s="19"/>
      <c r="G31" s="3"/>
      <c r="H31" s="3"/>
      <c r="I31" s="3"/>
      <c r="J31" s="3"/>
      <c r="K31" s="19"/>
      <c r="L31" s="3"/>
      <c r="M31" s="3"/>
      <c r="N31" s="3">
        <v>3</v>
      </c>
      <c r="O31" s="19"/>
      <c r="P31" s="3"/>
      <c r="Q31" s="3"/>
      <c r="R31" s="3"/>
      <c r="S31" s="3"/>
      <c r="T31" s="3"/>
      <c r="U31" s="3"/>
      <c r="V31" s="3"/>
      <c r="W31" s="3"/>
      <c r="X31" s="3"/>
      <c r="Y31" s="19"/>
      <c r="Z31" s="3"/>
      <c r="AA31" s="3"/>
      <c r="AB31" s="3"/>
      <c r="AC31" s="3"/>
      <c r="AD31" s="3">
        <v>5</v>
      </c>
      <c r="AE31" s="9"/>
      <c r="AF31" s="9">
        <v>4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>
        <v>115</v>
      </c>
      <c r="BA31" s="9">
        <v>34</v>
      </c>
      <c r="BB31" s="9"/>
      <c r="BC31" s="9"/>
      <c r="BD31" s="9"/>
      <c r="BE31" s="9"/>
      <c r="BF31" s="9"/>
      <c r="BG31" s="9"/>
      <c r="BH31" s="9"/>
      <c r="BI31" s="2">
        <f t="shared" si="1"/>
        <v>161</v>
      </c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s="2" customFormat="1" ht="19.5" customHeight="1">
      <c r="A32" s="3">
        <v>31</v>
      </c>
      <c r="B32" s="3">
        <v>25</v>
      </c>
      <c r="C32" s="4" t="s">
        <v>90</v>
      </c>
      <c r="D32" s="4" t="s">
        <v>92</v>
      </c>
      <c r="E32" s="4" t="s">
        <v>39</v>
      </c>
      <c r="F32" s="19"/>
      <c r="G32" s="3"/>
      <c r="H32" s="3"/>
      <c r="I32" s="3"/>
      <c r="J32" s="3">
        <v>35</v>
      </c>
      <c r="K32" s="19"/>
      <c r="L32" s="3"/>
      <c r="M32" s="3"/>
      <c r="N32" s="3"/>
      <c r="O32" s="19"/>
      <c r="P32" s="3"/>
      <c r="Q32" s="3"/>
      <c r="R32" s="3"/>
      <c r="S32" s="3"/>
      <c r="T32" s="3">
        <v>30</v>
      </c>
      <c r="U32" s="3"/>
      <c r="V32" s="3">
        <v>45</v>
      </c>
      <c r="W32" s="3"/>
      <c r="X32" s="3"/>
      <c r="Y32" s="19"/>
      <c r="Z32" s="3"/>
      <c r="AA32" s="3"/>
      <c r="AB32" s="3"/>
      <c r="AC32" s="3"/>
      <c r="AD32" s="3">
        <v>2</v>
      </c>
      <c r="AE32" s="9"/>
      <c r="AF32" s="9">
        <v>6</v>
      </c>
      <c r="AG32" s="9">
        <v>10</v>
      </c>
      <c r="AH32" s="9"/>
      <c r="AI32" s="9"/>
      <c r="AJ32" s="9"/>
      <c r="AK32" s="9"/>
      <c r="AL32" s="9"/>
      <c r="AM32" s="9"/>
      <c r="AN32" s="9"/>
      <c r="AO32" s="9"/>
      <c r="AP32" s="9">
        <v>47</v>
      </c>
      <c r="AQ32" s="9">
        <v>35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>
        <v>10</v>
      </c>
      <c r="BD32" s="9"/>
      <c r="BE32" s="9"/>
      <c r="BF32" s="9"/>
      <c r="BG32" s="9"/>
      <c r="BH32" s="9"/>
      <c r="BI32" s="2">
        <f t="shared" si="1"/>
        <v>220</v>
      </c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s="2" customFormat="1" ht="19.5" customHeight="1">
      <c r="A33" s="3">
        <v>34</v>
      </c>
      <c r="B33" s="3">
        <v>26</v>
      </c>
      <c r="C33" s="4" t="s">
        <v>45</v>
      </c>
      <c r="D33" s="4" t="s">
        <v>47</v>
      </c>
      <c r="E33" s="4" t="s">
        <v>39</v>
      </c>
      <c r="F33" s="19"/>
      <c r="G33" s="3"/>
      <c r="H33" s="3"/>
      <c r="I33" s="3"/>
      <c r="J33" s="3"/>
      <c r="K33" s="19"/>
      <c r="L33" s="3"/>
      <c r="M33" s="3">
        <v>2</v>
      </c>
      <c r="N33" s="3"/>
      <c r="O33" s="19"/>
      <c r="P33" s="3"/>
      <c r="Q33" s="3"/>
      <c r="R33" s="3"/>
      <c r="S33" s="3"/>
      <c r="T33" s="3"/>
      <c r="U33" s="3">
        <f>184+25</f>
        <v>209</v>
      </c>
      <c r="V33" s="3"/>
      <c r="W33" s="3"/>
      <c r="X33" s="3"/>
      <c r="Y33" s="19"/>
      <c r="Z33" s="3"/>
      <c r="AA33" s="3"/>
      <c r="AB33" s="3"/>
      <c r="AC33" s="3"/>
      <c r="AD33" s="3"/>
      <c r="AE33" s="9"/>
      <c r="AF33" s="9"/>
      <c r="AG33" s="9"/>
      <c r="AH33" s="9"/>
      <c r="AI33" s="9"/>
      <c r="AJ33" s="9">
        <v>50</v>
      </c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>
        <v>1</v>
      </c>
      <c r="BI33" s="2">
        <f t="shared" si="1"/>
        <v>262</v>
      </c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s="2" customFormat="1" ht="19.5" customHeight="1">
      <c r="A34" s="3">
        <v>35</v>
      </c>
      <c r="B34" s="3">
        <v>27</v>
      </c>
      <c r="C34" s="4" t="s">
        <v>139</v>
      </c>
      <c r="D34" s="4" t="s">
        <v>140</v>
      </c>
      <c r="E34" s="4" t="s">
        <v>39</v>
      </c>
      <c r="F34" s="19"/>
      <c r="G34" s="3"/>
      <c r="H34" s="3">
        <v>20</v>
      </c>
      <c r="I34" s="3"/>
      <c r="J34" s="3"/>
      <c r="K34" s="19"/>
      <c r="L34" s="3"/>
      <c r="M34" s="3"/>
      <c r="N34" s="3"/>
      <c r="O34" s="19"/>
      <c r="P34" s="3"/>
      <c r="Q34" s="3">
        <v>15</v>
      </c>
      <c r="R34" s="3"/>
      <c r="S34" s="3"/>
      <c r="T34" s="3"/>
      <c r="U34" s="3">
        <v>18</v>
      </c>
      <c r="V34" s="3"/>
      <c r="W34" s="3"/>
      <c r="X34" s="3"/>
      <c r="Y34" s="19"/>
      <c r="Z34" s="3">
        <v>10</v>
      </c>
      <c r="AA34" s="3">
        <v>49</v>
      </c>
      <c r="AB34" s="3"/>
      <c r="AC34" s="3"/>
      <c r="AD34" s="3"/>
      <c r="AE34" s="9">
        <v>120</v>
      </c>
      <c r="AF34" s="9"/>
      <c r="AG34" s="9">
        <v>5</v>
      </c>
      <c r="AH34" s="9"/>
      <c r="AI34" s="9"/>
      <c r="AJ34" s="9"/>
      <c r="AK34" s="9">
        <v>13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>
        <v>3</v>
      </c>
      <c r="BE34" s="9"/>
      <c r="BF34" s="9">
        <v>10</v>
      </c>
      <c r="BG34" s="9"/>
      <c r="BH34" s="9"/>
      <c r="BI34" s="2">
        <f t="shared" si="1"/>
        <v>263</v>
      </c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s="2" customFormat="1" ht="19.5" customHeight="1">
      <c r="A35" s="3">
        <v>36</v>
      </c>
      <c r="B35" s="3">
        <v>28</v>
      </c>
      <c r="C35" s="4" t="s">
        <v>117</v>
      </c>
      <c r="D35" s="4" t="s">
        <v>118</v>
      </c>
      <c r="E35" s="4" t="s">
        <v>39</v>
      </c>
      <c r="F35" s="19"/>
      <c r="G35" s="3">
        <v>20</v>
      </c>
      <c r="H35" s="3">
        <v>15</v>
      </c>
      <c r="I35" s="3"/>
      <c r="J35" s="3">
        <v>22</v>
      </c>
      <c r="K35" s="19"/>
      <c r="L35" s="3"/>
      <c r="M35" s="3"/>
      <c r="N35" s="3"/>
      <c r="O35" s="19"/>
      <c r="P35" s="3"/>
      <c r="Q35" s="3"/>
      <c r="R35" s="3"/>
      <c r="S35" s="3"/>
      <c r="T35" s="3">
        <v>20</v>
      </c>
      <c r="U35" s="3"/>
      <c r="V35" s="3"/>
      <c r="W35" s="3">
        <v>10</v>
      </c>
      <c r="X35" s="3"/>
      <c r="Y35" s="19"/>
      <c r="Z35" s="3">
        <v>15</v>
      </c>
      <c r="AA35" s="3">
        <v>23</v>
      </c>
      <c r="AB35" s="3"/>
      <c r="AC35" s="3"/>
      <c r="AD35" s="3">
        <v>9</v>
      </c>
      <c r="AE35" s="9"/>
      <c r="AF35" s="9"/>
      <c r="AG35" s="9">
        <v>15</v>
      </c>
      <c r="AH35" s="9"/>
      <c r="AI35" s="9"/>
      <c r="AJ35" s="9"/>
      <c r="AK35" s="9">
        <v>12</v>
      </c>
      <c r="AL35" s="9">
        <v>59</v>
      </c>
      <c r="AM35" s="9"/>
      <c r="AN35" s="9">
        <v>30</v>
      </c>
      <c r="AO35" s="9"/>
      <c r="AP35" s="9"/>
      <c r="AQ35" s="9"/>
      <c r="AR35" s="9"/>
      <c r="AS35" s="9"/>
      <c r="AT35" s="9"/>
      <c r="AU35" s="9"/>
      <c r="AV35" s="9"/>
      <c r="AW35" s="9"/>
      <c r="AX35" s="9">
        <v>15</v>
      </c>
      <c r="AY35" s="9"/>
      <c r="AZ35" s="9"/>
      <c r="BA35" s="9">
        <v>3</v>
      </c>
      <c r="BB35" s="9"/>
      <c r="BC35" s="9">
        <v>74</v>
      </c>
      <c r="BD35" s="9"/>
      <c r="BE35" s="9"/>
      <c r="BF35" s="9"/>
      <c r="BG35" s="9"/>
      <c r="BH35" s="9"/>
      <c r="BI35" s="2">
        <f t="shared" si="1"/>
        <v>342</v>
      </c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s="2" customFormat="1" ht="19.5" customHeight="1">
      <c r="A36" s="3">
        <v>37</v>
      </c>
      <c r="B36" s="3">
        <v>29</v>
      </c>
      <c r="C36" s="4" t="s">
        <v>49</v>
      </c>
      <c r="D36" s="4" t="s">
        <v>50</v>
      </c>
      <c r="E36" s="4" t="s">
        <v>39</v>
      </c>
      <c r="F36" s="19"/>
      <c r="G36" s="3"/>
      <c r="H36" s="3"/>
      <c r="I36" s="3"/>
      <c r="J36" s="3"/>
      <c r="K36" s="19"/>
      <c r="L36" s="3"/>
      <c r="M36" s="3"/>
      <c r="N36" s="3"/>
      <c r="O36" s="19"/>
      <c r="P36" s="3"/>
      <c r="Q36" s="3"/>
      <c r="R36" s="3"/>
      <c r="S36" s="3"/>
      <c r="T36" s="3"/>
      <c r="U36" s="3"/>
      <c r="V36" s="3"/>
      <c r="W36" s="3">
        <v>15</v>
      </c>
      <c r="X36" s="3"/>
      <c r="Y36" s="19"/>
      <c r="Z36" s="3"/>
      <c r="AA36" s="3"/>
      <c r="AB36" s="3"/>
      <c r="AC36" s="3"/>
      <c r="AD36" s="3">
        <v>1</v>
      </c>
      <c r="AE36" s="9"/>
      <c r="AF36" s="9"/>
      <c r="AG36" s="9"/>
      <c r="AH36" s="9"/>
      <c r="AI36" s="9"/>
      <c r="AJ36" s="9"/>
      <c r="AK36" s="9"/>
      <c r="AL36" s="9">
        <v>314</v>
      </c>
      <c r="AM36" s="9"/>
      <c r="AN36" s="9"/>
      <c r="AO36" s="9"/>
      <c r="AP36" s="9"/>
      <c r="AQ36" s="9">
        <v>10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>
        <v>10</v>
      </c>
      <c r="BD36" s="9"/>
      <c r="BE36" s="9"/>
      <c r="BF36" s="9"/>
      <c r="BG36" s="9"/>
      <c r="BH36" s="9"/>
      <c r="BI36" s="2">
        <f t="shared" si="1"/>
        <v>350</v>
      </c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s="2" customFormat="1" ht="19.5" customHeight="1">
      <c r="A37" s="3">
        <v>38</v>
      </c>
      <c r="B37" s="3">
        <v>30</v>
      </c>
      <c r="C37" s="4" t="s">
        <v>68</v>
      </c>
      <c r="D37" s="4" t="s">
        <v>71</v>
      </c>
      <c r="E37" s="4" t="s">
        <v>39</v>
      </c>
      <c r="F37" s="19"/>
      <c r="G37" s="3">
        <v>15</v>
      </c>
      <c r="H37" s="3">
        <v>5</v>
      </c>
      <c r="I37" s="3"/>
      <c r="J37" s="3">
        <v>40</v>
      </c>
      <c r="K37" s="19"/>
      <c r="L37" s="3">
        <v>5</v>
      </c>
      <c r="M37" s="3"/>
      <c r="N37" s="3">
        <v>2</v>
      </c>
      <c r="O37" s="19"/>
      <c r="P37" s="3"/>
      <c r="Q37" s="3"/>
      <c r="R37" s="3"/>
      <c r="S37" s="3"/>
      <c r="T37" s="3">
        <v>50</v>
      </c>
      <c r="U37" s="3">
        <v>112</v>
      </c>
      <c r="V37" s="3"/>
      <c r="W37" s="3">
        <v>15</v>
      </c>
      <c r="X37" s="3"/>
      <c r="Y37" s="19"/>
      <c r="Z37" s="3">
        <v>15</v>
      </c>
      <c r="AA37" s="3">
        <v>9</v>
      </c>
      <c r="AB37" s="3">
        <v>2</v>
      </c>
      <c r="AC37" s="3"/>
      <c r="AD37" s="3">
        <v>6</v>
      </c>
      <c r="AE37" s="9"/>
      <c r="AF37" s="9">
        <v>6</v>
      </c>
      <c r="AG37" s="9">
        <v>25</v>
      </c>
      <c r="AH37" s="9"/>
      <c r="AI37" s="9"/>
      <c r="AJ37" s="9"/>
      <c r="AK37" s="9"/>
      <c r="AL37" s="9">
        <v>5</v>
      </c>
      <c r="AM37" s="9"/>
      <c r="AN37" s="9"/>
      <c r="AO37" s="9"/>
      <c r="AP37" s="9"/>
      <c r="AQ37" s="9"/>
      <c r="AR37" s="9"/>
      <c r="AS37" s="9"/>
      <c r="AT37" s="9"/>
      <c r="AU37" s="9">
        <v>10</v>
      </c>
      <c r="AV37" s="9">
        <v>9</v>
      </c>
      <c r="AW37" s="9"/>
      <c r="AX37" s="9">
        <v>7</v>
      </c>
      <c r="AY37" s="9">
        <v>5</v>
      </c>
      <c r="AZ37" s="9"/>
      <c r="BA37" s="9"/>
      <c r="BB37" s="9"/>
      <c r="BC37" s="9">
        <v>11</v>
      </c>
      <c r="BD37" s="9"/>
      <c r="BE37" s="9"/>
      <c r="BF37" s="9">
        <v>15</v>
      </c>
      <c r="BG37" s="9"/>
      <c r="BH37" s="9"/>
      <c r="BI37" s="2">
        <f t="shared" si="1"/>
        <v>369</v>
      </c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s="2" customFormat="1" ht="19.5" customHeight="1">
      <c r="A38" s="3">
        <v>39</v>
      </c>
      <c r="B38" s="3">
        <v>31</v>
      </c>
      <c r="C38" s="4" t="s">
        <v>99</v>
      </c>
      <c r="D38" s="4" t="s">
        <v>104</v>
      </c>
      <c r="E38" s="4" t="s">
        <v>39</v>
      </c>
      <c r="F38" s="19"/>
      <c r="G38" s="3"/>
      <c r="H38" s="3"/>
      <c r="I38" s="3"/>
      <c r="J38" s="3"/>
      <c r="K38" s="19"/>
      <c r="L38" s="3"/>
      <c r="M38" s="3">
        <v>40</v>
      </c>
      <c r="N38" s="3"/>
      <c r="O38" s="19"/>
      <c r="P38" s="3"/>
      <c r="Q38" s="3"/>
      <c r="R38" s="3"/>
      <c r="S38" s="3"/>
      <c r="T38" s="3"/>
      <c r="U38" s="3"/>
      <c r="V38" s="3"/>
      <c r="W38" s="3">
        <v>10</v>
      </c>
      <c r="X38" s="3"/>
      <c r="Y38" s="19"/>
      <c r="Z38" s="3"/>
      <c r="AA38" s="3"/>
      <c r="AB38" s="3"/>
      <c r="AC38" s="3"/>
      <c r="AD38" s="3">
        <v>2</v>
      </c>
      <c r="AE38" s="9"/>
      <c r="AF38" s="9"/>
      <c r="AG38" s="9"/>
      <c r="AH38" s="9"/>
      <c r="AI38" s="9"/>
      <c r="AJ38" s="9"/>
      <c r="AK38" s="9">
        <v>24</v>
      </c>
      <c r="AL38" s="9"/>
      <c r="AM38" s="9"/>
      <c r="AN38" s="9"/>
      <c r="AO38" s="9"/>
      <c r="AP38" s="9"/>
      <c r="AQ38" s="9"/>
      <c r="AR38" s="9"/>
      <c r="AS38" s="9"/>
      <c r="AT38" s="9"/>
      <c r="AU38" s="9">
        <v>5</v>
      </c>
      <c r="AV38" s="9"/>
      <c r="AW38" s="9"/>
      <c r="AX38" s="9"/>
      <c r="AY38" s="9"/>
      <c r="AZ38" s="9"/>
      <c r="BA38" s="9"/>
      <c r="BB38" s="9">
        <v>34</v>
      </c>
      <c r="BC38" s="9">
        <v>255</v>
      </c>
      <c r="BD38" s="9"/>
      <c r="BE38" s="9"/>
      <c r="BF38" s="9">
        <v>15</v>
      </c>
      <c r="BG38" s="9"/>
      <c r="BH38" s="9">
        <v>2</v>
      </c>
      <c r="BI38" s="2">
        <f t="shared" si="1"/>
        <v>387</v>
      </c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s="2" customFormat="1" ht="19.5" customHeight="1">
      <c r="A39" s="3">
        <v>40</v>
      </c>
      <c r="B39" s="3">
        <v>32</v>
      </c>
      <c r="C39" s="4" t="s">
        <v>99</v>
      </c>
      <c r="D39" s="4" t="s">
        <v>105</v>
      </c>
      <c r="E39" s="4" t="s">
        <v>39</v>
      </c>
      <c r="F39" s="19"/>
      <c r="G39" s="3"/>
      <c r="H39" s="3"/>
      <c r="I39" s="3"/>
      <c r="J39" s="3"/>
      <c r="K39" s="19"/>
      <c r="L39" s="3"/>
      <c r="M39" s="3"/>
      <c r="N39" s="3"/>
      <c r="O39" s="19"/>
      <c r="P39" s="3"/>
      <c r="Q39" s="3"/>
      <c r="R39" s="3"/>
      <c r="S39" s="3"/>
      <c r="T39" s="3"/>
      <c r="U39" s="3"/>
      <c r="V39" s="3"/>
      <c r="W39" s="3">
        <v>10</v>
      </c>
      <c r="X39" s="3">
        <v>5</v>
      </c>
      <c r="Y39" s="19"/>
      <c r="Z39" s="3"/>
      <c r="AA39" s="3">
        <v>10</v>
      </c>
      <c r="AB39" s="3"/>
      <c r="AC39" s="3"/>
      <c r="AD39" s="3">
        <v>2</v>
      </c>
      <c r="AE39" s="9"/>
      <c r="AF39" s="9"/>
      <c r="AG39" s="9"/>
      <c r="AH39" s="9"/>
      <c r="AI39" s="9"/>
      <c r="AJ39" s="9"/>
      <c r="AK39" s="9">
        <v>24</v>
      </c>
      <c r="AL39" s="9">
        <v>120</v>
      </c>
      <c r="AM39" s="9"/>
      <c r="AN39" s="9"/>
      <c r="AO39" s="9"/>
      <c r="AP39" s="9"/>
      <c r="AQ39" s="9"/>
      <c r="AR39" s="9"/>
      <c r="AS39" s="9"/>
      <c r="AT39" s="9"/>
      <c r="AU39" s="9"/>
      <c r="AV39" s="9">
        <v>7</v>
      </c>
      <c r="AW39" s="9"/>
      <c r="AX39" s="9"/>
      <c r="AY39" s="9"/>
      <c r="AZ39" s="9"/>
      <c r="BA39" s="9"/>
      <c r="BB39" s="9"/>
      <c r="BC39" s="9">
        <v>255</v>
      </c>
      <c r="BD39" s="9"/>
      <c r="BE39" s="9"/>
      <c r="BF39" s="9">
        <v>15</v>
      </c>
      <c r="BG39" s="9"/>
      <c r="BH39" s="9"/>
      <c r="BI39" s="2">
        <f t="shared" si="1"/>
        <v>448</v>
      </c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s="2" customFormat="1" ht="19.5" customHeight="1">
      <c r="A40" s="3">
        <v>42</v>
      </c>
      <c r="B40" s="3">
        <v>33</v>
      </c>
      <c r="C40" s="4" t="s">
        <v>40</v>
      </c>
      <c r="D40" s="4" t="s">
        <v>41</v>
      </c>
      <c r="E40" s="4" t="s">
        <v>39</v>
      </c>
      <c r="F40" s="19"/>
      <c r="G40" s="3"/>
      <c r="H40" s="3">
        <v>75</v>
      </c>
      <c r="I40" s="3"/>
      <c r="J40" s="3"/>
      <c r="K40" s="19"/>
      <c r="L40" s="3">
        <v>6</v>
      </c>
      <c r="M40" s="3"/>
      <c r="N40" s="3"/>
      <c r="O40" s="19"/>
      <c r="P40" s="3"/>
      <c r="Q40" s="3"/>
      <c r="R40" s="3"/>
      <c r="S40" s="3">
        <v>5</v>
      </c>
      <c r="T40" s="3">
        <v>180</v>
      </c>
      <c r="U40" s="3">
        <v>51</v>
      </c>
      <c r="V40" s="3"/>
      <c r="W40" s="3">
        <v>15</v>
      </c>
      <c r="X40" s="3">
        <v>56</v>
      </c>
      <c r="Y40" s="19"/>
      <c r="Z40" s="3">
        <v>5</v>
      </c>
      <c r="AA40" s="3">
        <v>54</v>
      </c>
      <c r="AB40" s="3">
        <v>12</v>
      </c>
      <c r="AC40" s="3"/>
      <c r="AD40" s="3"/>
      <c r="AE40" s="9"/>
      <c r="AF40" s="9"/>
      <c r="AG40" s="9">
        <v>10</v>
      </c>
      <c r="AH40" s="9"/>
      <c r="AI40" s="9">
        <v>2</v>
      </c>
      <c r="AJ40" s="9"/>
      <c r="AK40" s="9">
        <v>25</v>
      </c>
      <c r="AL40" s="9"/>
      <c r="AM40" s="9">
        <v>40</v>
      </c>
      <c r="AN40" s="9"/>
      <c r="AO40" s="9"/>
      <c r="AP40" s="9"/>
      <c r="AQ40" s="9"/>
      <c r="AR40" s="9"/>
      <c r="AS40" s="9"/>
      <c r="AT40" s="9"/>
      <c r="AU40" s="9"/>
      <c r="AV40" s="9">
        <v>8</v>
      </c>
      <c r="AW40" s="9"/>
      <c r="AX40" s="9"/>
      <c r="AY40" s="9"/>
      <c r="AZ40" s="9"/>
      <c r="BA40" s="9"/>
      <c r="BB40" s="9"/>
      <c r="BC40" s="9">
        <v>37</v>
      </c>
      <c r="BD40" s="9"/>
      <c r="BE40" s="9"/>
      <c r="BF40" s="9">
        <v>40</v>
      </c>
      <c r="BG40" s="9"/>
      <c r="BH40" s="9">
        <v>1</v>
      </c>
      <c r="BI40" s="2">
        <f t="shared" si="1"/>
        <v>622</v>
      </c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s="2" customFormat="1" ht="19.5" customHeight="1">
      <c r="A41" s="3">
        <v>44</v>
      </c>
      <c r="B41" s="3">
        <v>34</v>
      </c>
      <c r="C41" s="4" t="s">
        <v>45</v>
      </c>
      <c r="D41" s="4" t="s">
        <v>82</v>
      </c>
      <c r="E41" s="4" t="s">
        <v>39</v>
      </c>
      <c r="F41" s="19"/>
      <c r="G41" s="3"/>
      <c r="H41" s="3">
        <v>40</v>
      </c>
      <c r="I41" s="3"/>
      <c r="J41" s="3"/>
      <c r="K41" s="19"/>
      <c r="L41" s="3">
        <v>4</v>
      </c>
      <c r="M41" s="3"/>
      <c r="N41" s="3"/>
      <c r="O41" s="19"/>
      <c r="P41" s="3"/>
      <c r="Q41" s="3"/>
      <c r="R41" s="3"/>
      <c r="S41" s="3"/>
      <c r="T41" s="3"/>
      <c r="U41" s="3"/>
      <c r="V41" s="3"/>
      <c r="W41" s="3"/>
      <c r="X41" s="3">
        <v>55</v>
      </c>
      <c r="Y41" s="19"/>
      <c r="Z41" s="3"/>
      <c r="AA41" s="3">
        <v>80</v>
      </c>
      <c r="AB41" s="3"/>
      <c r="AC41" s="3"/>
      <c r="AD41" s="3">
        <v>1</v>
      </c>
      <c r="AE41" s="9">
        <v>468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>
        <v>50</v>
      </c>
      <c r="BA41" s="9"/>
      <c r="BB41" s="9"/>
      <c r="BC41" s="9">
        <v>82</v>
      </c>
      <c r="BD41" s="9"/>
      <c r="BE41" s="9"/>
      <c r="BF41" s="9">
        <v>10</v>
      </c>
      <c r="BG41" s="9"/>
      <c r="BH41" s="9"/>
      <c r="BI41" s="2">
        <f t="shared" si="1"/>
        <v>790</v>
      </c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s="2" customFormat="1" ht="19.5" customHeight="1">
      <c r="A42" s="3">
        <v>45</v>
      </c>
      <c r="B42" s="3">
        <v>35</v>
      </c>
      <c r="C42" s="4" t="s">
        <v>114</v>
      </c>
      <c r="D42" s="4" t="s">
        <v>116</v>
      </c>
      <c r="E42" s="4" t="s">
        <v>39</v>
      </c>
      <c r="F42" s="19"/>
      <c r="G42" s="3">
        <v>5</v>
      </c>
      <c r="H42" s="3"/>
      <c r="I42" s="3">
        <v>20</v>
      </c>
      <c r="J42" s="3"/>
      <c r="K42" s="19"/>
      <c r="L42" s="3"/>
      <c r="M42" s="3">
        <v>35</v>
      </c>
      <c r="N42" s="3">
        <v>5</v>
      </c>
      <c r="O42" s="19"/>
      <c r="P42" s="3"/>
      <c r="Q42" s="3"/>
      <c r="R42" s="3"/>
      <c r="S42" s="3"/>
      <c r="T42" s="3">
        <v>85</v>
      </c>
      <c r="U42" s="3">
        <v>169</v>
      </c>
      <c r="V42" s="3">
        <v>70</v>
      </c>
      <c r="W42" s="3">
        <v>5</v>
      </c>
      <c r="X42" s="3"/>
      <c r="Y42" s="19"/>
      <c r="Z42" s="3">
        <v>10</v>
      </c>
      <c r="AA42" s="3">
        <v>51</v>
      </c>
      <c r="AB42" s="3">
        <v>2</v>
      </c>
      <c r="AC42" s="3"/>
      <c r="AD42" s="3">
        <v>10</v>
      </c>
      <c r="AE42" s="9"/>
      <c r="AF42" s="9">
        <v>5</v>
      </c>
      <c r="AG42" s="9"/>
      <c r="AH42" s="9">
        <v>9</v>
      </c>
      <c r="AI42" s="9">
        <v>2</v>
      </c>
      <c r="AJ42" s="9"/>
      <c r="AK42" s="9">
        <v>12</v>
      </c>
      <c r="AL42" s="9">
        <v>20</v>
      </c>
      <c r="AM42" s="9"/>
      <c r="AN42" s="9">
        <v>60</v>
      </c>
      <c r="AO42" s="9"/>
      <c r="AP42" s="9"/>
      <c r="AQ42" s="9">
        <v>35</v>
      </c>
      <c r="AR42" s="9">
        <v>40</v>
      </c>
      <c r="AS42" s="9"/>
      <c r="AT42" s="9">
        <v>54</v>
      </c>
      <c r="AU42" s="9"/>
      <c r="AV42" s="9"/>
      <c r="AW42" s="9">
        <v>20</v>
      </c>
      <c r="AX42" s="9">
        <v>15</v>
      </c>
      <c r="AY42" s="9"/>
      <c r="AZ42" s="9">
        <v>30</v>
      </c>
      <c r="BA42" s="9"/>
      <c r="BB42" s="9"/>
      <c r="BC42" s="9">
        <v>28</v>
      </c>
      <c r="BD42" s="9"/>
      <c r="BE42" s="9"/>
      <c r="BF42" s="9"/>
      <c r="BG42" s="9"/>
      <c r="BH42" s="9"/>
      <c r="BI42" s="2">
        <f t="shared" si="1"/>
        <v>797</v>
      </c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s="2" customFormat="1" ht="19.5" customHeight="1">
      <c r="A43" s="3">
        <v>51</v>
      </c>
      <c r="B43" s="3">
        <v>36</v>
      </c>
      <c r="C43" s="4" t="s">
        <v>99</v>
      </c>
      <c r="D43" s="4" t="s">
        <v>103</v>
      </c>
      <c r="E43" s="4" t="s">
        <v>39</v>
      </c>
      <c r="F43" s="19"/>
      <c r="G43" s="3">
        <v>15</v>
      </c>
      <c r="H43" s="3">
        <v>25</v>
      </c>
      <c r="I43" s="3"/>
      <c r="J43" s="3"/>
      <c r="K43" s="19"/>
      <c r="L43" s="3"/>
      <c r="M43" s="3">
        <v>40</v>
      </c>
      <c r="N43" s="3"/>
      <c r="O43" s="19"/>
      <c r="P43" s="3"/>
      <c r="Q43" s="3">
        <v>17</v>
      </c>
      <c r="R43" s="3"/>
      <c r="S43" s="3"/>
      <c r="T43" s="3">
        <v>20</v>
      </c>
      <c r="U43" s="3"/>
      <c r="V43" s="3"/>
      <c r="W43" s="3">
        <v>15</v>
      </c>
      <c r="X43" s="3">
        <v>15</v>
      </c>
      <c r="Y43" s="19"/>
      <c r="Z43" s="3">
        <v>10</v>
      </c>
      <c r="AA43" s="3">
        <v>27</v>
      </c>
      <c r="AB43" s="3">
        <v>33</v>
      </c>
      <c r="AC43" s="3"/>
      <c r="AD43" s="3">
        <v>6</v>
      </c>
      <c r="AE43" s="9">
        <v>135</v>
      </c>
      <c r="AF43" s="9">
        <v>6</v>
      </c>
      <c r="AG43" s="9"/>
      <c r="AH43" s="9">
        <v>10</v>
      </c>
      <c r="AI43" s="9"/>
      <c r="AJ43" s="9"/>
      <c r="AK43" s="9">
        <v>35</v>
      </c>
      <c r="AL43" s="9">
        <v>56</v>
      </c>
      <c r="AM43" s="9">
        <v>38</v>
      </c>
      <c r="AN43" s="9"/>
      <c r="AO43" s="9"/>
      <c r="AP43" s="9"/>
      <c r="AQ43" s="9"/>
      <c r="AR43" s="9"/>
      <c r="AS43" s="9"/>
      <c r="AT43" s="9">
        <v>8</v>
      </c>
      <c r="AU43" s="9">
        <v>10</v>
      </c>
      <c r="AV43" s="9">
        <v>7</v>
      </c>
      <c r="AW43" s="9"/>
      <c r="AX43" s="9"/>
      <c r="AY43" s="9">
        <v>5</v>
      </c>
      <c r="AZ43" s="9">
        <v>10</v>
      </c>
      <c r="BA43" s="9"/>
      <c r="BB43" s="9">
        <v>32</v>
      </c>
      <c r="BC43" s="9">
        <v>487</v>
      </c>
      <c r="BD43" s="9"/>
      <c r="BE43" s="9"/>
      <c r="BF43" s="9">
        <v>40</v>
      </c>
      <c r="BG43" s="9"/>
      <c r="BH43" s="9"/>
      <c r="BI43" s="2">
        <f t="shared" si="1"/>
        <v>1102</v>
      </c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s="2" customFormat="1" ht="19.5" customHeight="1">
      <c r="A44" s="3">
        <v>53</v>
      </c>
      <c r="B44" s="3">
        <v>37</v>
      </c>
      <c r="C44" s="4" t="s">
        <v>40</v>
      </c>
      <c r="D44" s="4" t="s">
        <v>84</v>
      </c>
      <c r="E44" s="4" t="s">
        <v>39</v>
      </c>
      <c r="F44" s="19"/>
      <c r="G44" s="3">
        <v>125</v>
      </c>
      <c r="H44" s="3"/>
      <c r="I44" s="3"/>
      <c r="J44" s="3"/>
      <c r="K44" s="19"/>
      <c r="L44" s="3"/>
      <c r="M44" s="3">
        <v>1152</v>
      </c>
      <c r="N44" s="3"/>
      <c r="O44" s="19"/>
      <c r="P44" s="3"/>
      <c r="Q44" s="3"/>
      <c r="R44" s="3"/>
      <c r="S44" s="3"/>
      <c r="T44" s="3"/>
      <c r="U44" s="3"/>
      <c r="V44" s="3"/>
      <c r="W44" s="3"/>
      <c r="X44" s="3"/>
      <c r="Y44" s="19"/>
      <c r="Z44" s="3"/>
      <c r="AA44" s="3"/>
      <c r="AB44" s="3"/>
      <c r="AC44" s="3"/>
      <c r="AD44" s="3"/>
      <c r="AE44" s="9"/>
      <c r="AF44" s="9"/>
      <c r="AG44" s="9"/>
      <c r="AH44" s="9"/>
      <c r="AI44" s="9"/>
      <c r="AJ44" s="9">
        <v>1000</v>
      </c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>
        <v>8</v>
      </c>
      <c r="BI44" s="2">
        <f t="shared" si="1"/>
        <v>2285</v>
      </c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s="2" customFormat="1" ht="19.5" customHeight="1">
      <c r="A45" s="3">
        <v>54</v>
      </c>
      <c r="B45" s="3">
        <v>38</v>
      </c>
      <c r="C45" s="4" t="s">
        <v>34</v>
      </c>
      <c r="D45" s="4" t="s">
        <v>37</v>
      </c>
      <c r="E45" s="2" t="s">
        <v>191</v>
      </c>
      <c r="F45" s="20"/>
      <c r="G45" s="9"/>
      <c r="H45" s="9"/>
      <c r="I45" s="9"/>
      <c r="J45" s="9"/>
      <c r="K45" s="20"/>
      <c r="L45" s="9"/>
      <c r="M45" s="9"/>
      <c r="N45" s="9"/>
      <c r="O45" s="20"/>
      <c r="P45" s="9"/>
      <c r="Q45" s="9"/>
      <c r="R45" s="9"/>
      <c r="S45" s="9"/>
      <c r="T45" s="9"/>
      <c r="U45" s="9"/>
      <c r="V45" s="9"/>
      <c r="W45" s="9"/>
      <c r="X45" s="9"/>
      <c r="Y45" s="20"/>
      <c r="Z45" s="9"/>
      <c r="AA45" s="9"/>
      <c r="AB45" s="9"/>
      <c r="AC45" s="16"/>
      <c r="AD45" s="3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>
        <v>20</v>
      </c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2">
        <f t="shared" si="1"/>
        <v>20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s="2" customFormat="1" ht="19.5" customHeight="1">
      <c r="A46" s="3">
        <v>56</v>
      </c>
      <c r="B46" s="3">
        <v>39</v>
      </c>
      <c r="C46" s="4" t="s">
        <v>45</v>
      </c>
      <c r="D46" s="4" t="s">
        <v>81</v>
      </c>
      <c r="E46" s="2" t="s">
        <v>147</v>
      </c>
      <c r="F46" s="20"/>
      <c r="G46" s="9"/>
      <c r="H46" s="9"/>
      <c r="I46" s="9"/>
      <c r="J46" s="9"/>
      <c r="K46" s="20"/>
      <c r="L46" s="9"/>
      <c r="M46" s="9"/>
      <c r="N46" s="9"/>
      <c r="O46" s="20"/>
      <c r="P46" s="9"/>
      <c r="Q46" s="9"/>
      <c r="R46" s="9"/>
      <c r="S46" s="9"/>
      <c r="T46" s="9"/>
      <c r="U46" s="9"/>
      <c r="V46" s="9"/>
      <c r="W46" s="9"/>
      <c r="X46" s="9"/>
      <c r="Y46" s="20"/>
      <c r="Z46" s="9"/>
      <c r="AA46" s="9"/>
      <c r="AB46" s="9"/>
      <c r="AC46" s="16"/>
      <c r="AD46" s="3">
        <v>5</v>
      </c>
      <c r="AE46" s="9"/>
      <c r="AF46" s="9"/>
      <c r="AG46" s="9"/>
      <c r="AH46" s="9"/>
      <c r="AI46" s="9">
        <v>5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2">
        <f t="shared" si="1"/>
        <v>10</v>
      </c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s="2" customFormat="1" ht="19.5" customHeight="1">
      <c r="A47" s="3">
        <v>57</v>
      </c>
      <c r="B47" s="3">
        <v>40</v>
      </c>
      <c r="C47" s="4" t="s">
        <v>143</v>
      </c>
      <c r="D47" s="4" t="s">
        <v>144</v>
      </c>
      <c r="E47" s="2" t="s">
        <v>147</v>
      </c>
      <c r="F47" s="20"/>
      <c r="G47" s="9"/>
      <c r="H47" s="9"/>
      <c r="I47" s="9"/>
      <c r="J47" s="9"/>
      <c r="K47" s="20"/>
      <c r="L47" s="9"/>
      <c r="M47" s="9"/>
      <c r="N47" s="9"/>
      <c r="O47" s="20"/>
      <c r="P47" s="9"/>
      <c r="Q47" s="9"/>
      <c r="R47" s="9"/>
      <c r="S47" s="9"/>
      <c r="T47" s="9"/>
      <c r="U47" s="9"/>
      <c r="V47" s="9"/>
      <c r="W47" s="9"/>
      <c r="X47" s="9"/>
      <c r="Y47" s="20"/>
      <c r="Z47" s="9"/>
      <c r="AA47" s="9"/>
      <c r="AB47" s="9"/>
      <c r="AC47" s="3"/>
      <c r="AD47" s="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>
        <v>12</v>
      </c>
      <c r="BF47" s="9"/>
      <c r="BG47" s="9"/>
      <c r="BH47" s="9"/>
      <c r="BI47" s="2">
        <f t="shared" si="1"/>
        <v>12</v>
      </c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s="2" customFormat="1" ht="19.5" customHeight="1">
      <c r="A48" s="3">
        <v>60</v>
      </c>
      <c r="B48" s="3">
        <v>41</v>
      </c>
      <c r="C48" s="4" t="s">
        <v>40</v>
      </c>
      <c r="D48" s="4" t="s">
        <v>54</v>
      </c>
      <c r="E48" s="4" t="s">
        <v>151</v>
      </c>
      <c r="F48" s="19"/>
      <c r="G48" s="3"/>
      <c r="H48" s="3"/>
      <c r="I48" s="3"/>
      <c r="J48" s="3"/>
      <c r="K48" s="19"/>
      <c r="L48" s="3"/>
      <c r="M48" s="3"/>
      <c r="N48" s="3"/>
      <c r="O48" s="19"/>
      <c r="P48" s="3"/>
      <c r="Q48" s="3"/>
      <c r="R48" s="3"/>
      <c r="S48" s="3"/>
      <c r="T48" s="3"/>
      <c r="U48" s="3"/>
      <c r="V48" s="3"/>
      <c r="W48" s="3"/>
      <c r="X48" s="3"/>
      <c r="Y48" s="19"/>
      <c r="Z48" s="3"/>
      <c r="AA48" s="3"/>
      <c r="AB48" s="3"/>
      <c r="AC48" s="3"/>
      <c r="AD48" s="3"/>
      <c r="AE48" s="9"/>
      <c r="AF48" s="9"/>
      <c r="AG48" s="9"/>
      <c r="AH48" s="9"/>
      <c r="AI48" s="9"/>
      <c r="AJ48" s="9">
        <v>40</v>
      </c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2">
        <f t="shared" si="1"/>
        <v>40</v>
      </c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s="2" customFormat="1" ht="19.5" customHeight="1">
      <c r="A49" s="3">
        <v>61</v>
      </c>
      <c r="B49" s="3">
        <v>42</v>
      </c>
      <c r="C49" s="4" t="s">
        <v>40</v>
      </c>
      <c r="D49" s="4" t="s">
        <v>55</v>
      </c>
      <c r="E49" s="4" t="s">
        <v>151</v>
      </c>
      <c r="F49" s="19"/>
      <c r="G49" s="3"/>
      <c r="H49" s="3"/>
      <c r="I49" s="3"/>
      <c r="J49" s="3"/>
      <c r="K49" s="19"/>
      <c r="L49" s="3"/>
      <c r="M49" s="3"/>
      <c r="N49" s="3"/>
      <c r="O49" s="19"/>
      <c r="P49" s="3"/>
      <c r="Q49" s="3"/>
      <c r="R49" s="3"/>
      <c r="S49" s="3"/>
      <c r="T49" s="3"/>
      <c r="U49" s="3"/>
      <c r="V49" s="3"/>
      <c r="W49" s="3"/>
      <c r="X49" s="3"/>
      <c r="Y49" s="19"/>
      <c r="Z49" s="3"/>
      <c r="AA49" s="3"/>
      <c r="AB49" s="3"/>
      <c r="AC49" s="3"/>
      <c r="AD49" s="3"/>
      <c r="AE49" s="9"/>
      <c r="AF49" s="9"/>
      <c r="AG49" s="9"/>
      <c r="AH49" s="9"/>
      <c r="AI49" s="9"/>
      <c r="AJ49" s="9">
        <v>40</v>
      </c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2">
        <f t="shared" si="1"/>
        <v>40</v>
      </c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s="2" customFormat="1" ht="19.5" customHeight="1">
      <c r="A50" s="3">
        <v>62</v>
      </c>
      <c r="B50" s="3">
        <v>43</v>
      </c>
      <c r="C50" s="4" t="s">
        <v>40</v>
      </c>
      <c r="D50" s="4" t="s">
        <v>56</v>
      </c>
      <c r="E50" s="4" t="s">
        <v>151</v>
      </c>
      <c r="F50" s="19"/>
      <c r="G50" s="3"/>
      <c r="H50" s="3"/>
      <c r="I50" s="3"/>
      <c r="J50" s="3"/>
      <c r="K50" s="19"/>
      <c r="L50" s="3"/>
      <c r="M50" s="3"/>
      <c r="N50" s="3"/>
      <c r="O50" s="19"/>
      <c r="P50" s="3"/>
      <c r="Q50" s="3"/>
      <c r="R50" s="3"/>
      <c r="S50" s="3"/>
      <c r="T50" s="3"/>
      <c r="U50" s="3"/>
      <c r="V50" s="3"/>
      <c r="W50" s="3"/>
      <c r="X50" s="3"/>
      <c r="Y50" s="19"/>
      <c r="Z50" s="3"/>
      <c r="AA50" s="3"/>
      <c r="AB50" s="3"/>
      <c r="AC50" s="3"/>
      <c r="AD50" s="3"/>
      <c r="AE50" s="9"/>
      <c r="AF50" s="9"/>
      <c r="AG50" s="9"/>
      <c r="AH50" s="9"/>
      <c r="AI50" s="9"/>
      <c r="AJ50" s="9">
        <v>40</v>
      </c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2">
        <f t="shared" si="1"/>
        <v>40</v>
      </c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s="2" customFormat="1" ht="19.5" customHeight="1">
      <c r="A51" s="3">
        <v>63</v>
      </c>
      <c r="B51" s="3">
        <v>44</v>
      </c>
      <c r="C51" s="4" t="s">
        <v>40</v>
      </c>
      <c r="D51" s="4" t="s">
        <v>57</v>
      </c>
      <c r="E51" s="4" t="s">
        <v>151</v>
      </c>
      <c r="F51" s="19"/>
      <c r="G51" s="3"/>
      <c r="H51" s="3"/>
      <c r="I51" s="3"/>
      <c r="J51" s="3"/>
      <c r="K51" s="19"/>
      <c r="L51" s="3"/>
      <c r="M51" s="3"/>
      <c r="N51" s="3"/>
      <c r="O51" s="19"/>
      <c r="P51" s="3"/>
      <c r="Q51" s="3"/>
      <c r="R51" s="3"/>
      <c r="S51" s="3"/>
      <c r="T51" s="3"/>
      <c r="U51" s="3"/>
      <c r="V51" s="3"/>
      <c r="W51" s="3"/>
      <c r="X51" s="3"/>
      <c r="Y51" s="19"/>
      <c r="Z51" s="3"/>
      <c r="AA51" s="3"/>
      <c r="AB51" s="3"/>
      <c r="AC51" s="3"/>
      <c r="AD51" s="3"/>
      <c r="AE51" s="9"/>
      <c r="AF51" s="9"/>
      <c r="AG51" s="9"/>
      <c r="AH51" s="9"/>
      <c r="AI51" s="9"/>
      <c r="AJ51" s="9">
        <v>40</v>
      </c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2">
        <f t="shared" si="1"/>
        <v>40</v>
      </c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s="2" customFormat="1" ht="19.5" customHeight="1">
      <c r="A52" s="3">
        <v>64</v>
      </c>
      <c r="B52" s="3">
        <v>45</v>
      </c>
      <c r="C52" s="4" t="s">
        <v>40</v>
      </c>
      <c r="D52" s="4" t="s">
        <v>58</v>
      </c>
      <c r="E52" s="4" t="s">
        <v>151</v>
      </c>
      <c r="F52" s="19"/>
      <c r="G52" s="3"/>
      <c r="H52" s="3"/>
      <c r="I52" s="3"/>
      <c r="J52" s="3"/>
      <c r="K52" s="19"/>
      <c r="L52" s="3"/>
      <c r="M52" s="3"/>
      <c r="N52" s="3"/>
      <c r="O52" s="19"/>
      <c r="P52" s="3"/>
      <c r="Q52" s="3"/>
      <c r="R52" s="3"/>
      <c r="S52" s="3"/>
      <c r="T52" s="3"/>
      <c r="U52" s="3"/>
      <c r="V52" s="3"/>
      <c r="W52" s="3"/>
      <c r="X52" s="3"/>
      <c r="Y52" s="19"/>
      <c r="Z52" s="3"/>
      <c r="AA52" s="3"/>
      <c r="AB52" s="3"/>
      <c r="AC52" s="9"/>
      <c r="AD52" s="3"/>
      <c r="AE52" s="9"/>
      <c r="AF52" s="9"/>
      <c r="AG52" s="9"/>
      <c r="AH52" s="9"/>
      <c r="AI52" s="9"/>
      <c r="AJ52" s="9">
        <v>40</v>
      </c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2">
        <f t="shared" si="1"/>
        <v>40</v>
      </c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s="2" customFormat="1" ht="19.5" customHeight="1">
      <c r="A53" s="3">
        <v>65</v>
      </c>
      <c r="B53" s="3">
        <v>46</v>
      </c>
      <c r="C53" s="4" t="s">
        <v>40</v>
      </c>
      <c r="D53" s="4" t="s">
        <v>59</v>
      </c>
      <c r="E53" s="4" t="s">
        <v>151</v>
      </c>
      <c r="F53" s="19"/>
      <c r="G53" s="3"/>
      <c r="H53" s="3"/>
      <c r="I53" s="3"/>
      <c r="J53" s="3"/>
      <c r="K53" s="19"/>
      <c r="L53" s="3"/>
      <c r="M53" s="3"/>
      <c r="N53" s="3"/>
      <c r="O53" s="19"/>
      <c r="P53" s="3"/>
      <c r="Q53" s="3"/>
      <c r="R53" s="3"/>
      <c r="S53" s="3"/>
      <c r="T53" s="3"/>
      <c r="U53" s="3"/>
      <c r="V53" s="3"/>
      <c r="W53" s="3"/>
      <c r="X53" s="3"/>
      <c r="Y53" s="19"/>
      <c r="Z53" s="3"/>
      <c r="AA53" s="3"/>
      <c r="AB53" s="3"/>
      <c r="AC53" s="3"/>
      <c r="AD53" s="3"/>
      <c r="AE53" s="9"/>
      <c r="AF53" s="9"/>
      <c r="AG53" s="9"/>
      <c r="AH53" s="9"/>
      <c r="AI53" s="9"/>
      <c r="AJ53" s="9">
        <v>40</v>
      </c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2">
        <f t="shared" si="1"/>
        <v>40</v>
      </c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s="2" customFormat="1" ht="19.5" customHeight="1">
      <c r="A54" s="3">
        <v>66</v>
      </c>
      <c r="B54" s="3">
        <v>47</v>
      </c>
      <c r="C54" s="4" t="s">
        <v>40</v>
      </c>
      <c r="D54" s="4" t="s">
        <v>60</v>
      </c>
      <c r="E54" s="4" t="s">
        <v>151</v>
      </c>
      <c r="F54" s="19"/>
      <c r="G54" s="3"/>
      <c r="H54" s="3"/>
      <c r="I54" s="3"/>
      <c r="J54" s="3"/>
      <c r="K54" s="19"/>
      <c r="L54" s="3"/>
      <c r="M54" s="3"/>
      <c r="N54" s="3"/>
      <c r="O54" s="19"/>
      <c r="P54" s="3"/>
      <c r="Q54" s="3"/>
      <c r="R54" s="3"/>
      <c r="S54" s="3"/>
      <c r="T54" s="3"/>
      <c r="U54" s="3"/>
      <c r="V54" s="3"/>
      <c r="W54" s="3"/>
      <c r="X54" s="3"/>
      <c r="Y54" s="19"/>
      <c r="Z54" s="3"/>
      <c r="AA54" s="3"/>
      <c r="AB54" s="3"/>
      <c r="AC54" s="3"/>
      <c r="AD54" s="3"/>
      <c r="AE54" s="9"/>
      <c r="AF54" s="9"/>
      <c r="AG54" s="9"/>
      <c r="AH54" s="9"/>
      <c r="AI54" s="9"/>
      <c r="AJ54" s="9">
        <v>40</v>
      </c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2">
        <f t="shared" si="1"/>
        <v>40</v>
      </c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s="2" customFormat="1" ht="19.5" customHeight="1">
      <c r="A55" s="3">
        <v>67</v>
      </c>
      <c r="B55" s="3">
        <v>48</v>
      </c>
      <c r="C55" s="4" t="s">
        <v>40</v>
      </c>
      <c r="D55" s="4" t="s">
        <v>61</v>
      </c>
      <c r="E55" s="4" t="s">
        <v>151</v>
      </c>
      <c r="F55" s="19"/>
      <c r="G55" s="3"/>
      <c r="H55" s="3"/>
      <c r="I55" s="3"/>
      <c r="J55" s="3"/>
      <c r="K55" s="19"/>
      <c r="L55" s="3"/>
      <c r="M55" s="3"/>
      <c r="N55" s="3"/>
      <c r="O55" s="19"/>
      <c r="P55" s="3"/>
      <c r="Q55" s="3"/>
      <c r="R55" s="3"/>
      <c r="S55" s="3"/>
      <c r="T55" s="3"/>
      <c r="U55" s="3"/>
      <c r="V55" s="3"/>
      <c r="W55" s="3"/>
      <c r="X55" s="3"/>
      <c r="Y55" s="19"/>
      <c r="Z55" s="3"/>
      <c r="AA55" s="3"/>
      <c r="AB55" s="3"/>
      <c r="AC55" s="3"/>
      <c r="AD55" s="3"/>
      <c r="AE55" s="9"/>
      <c r="AF55" s="9"/>
      <c r="AG55" s="9"/>
      <c r="AH55" s="9"/>
      <c r="AI55" s="9"/>
      <c r="AJ55" s="9">
        <v>40</v>
      </c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2">
        <f t="shared" si="1"/>
        <v>40</v>
      </c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s="2" customFormat="1" ht="19.5" customHeight="1">
      <c r="A56" s="3">
        <v>68</v>
      </c>
      <c r="B56" s="3">
        <v>49</v>
      </c>
      <c r="C56" s="4" t="s">
        <v>40</v>
      </c>
      <c r="D56" s="4" t="s">
        <v>63</v>
      </c>
      <c r="E56" s="4" t="s">
        <v>151</v>
      </c>
      <c r="F56" s="19"/>
      <c r="G56" s="3"/>
      <c r="H56" s="3"/>
      <c r="I56" s="3"/>
      <c r="J56" s="3"/>
      <c r="K56" s="19"/>
      <c r="L56" s="3"/>
      <c r="M56" s="3"/>
      <c r="N56" s="3"/>
      <c r="O56" s="19"/>
      <c r="P56" s="3"/>
      <c r="Q56" s="3"/>
      <c r="R56" s="3"/>
      <c r="S56" s="3"/>
      <c r="T56" s="3"/>
      <c r="U56" s="3"/>
      <c r="V56" s="3"/>
      <c r="W56" s="3"/>
      <c r="X56" s="3"/>
      <c r="Y56" s="19"/>
      <c r="Z56" s="3"/>
      <c r="AA56" s="3"/>
      <c r="AB56" s="3"/>
      <c r="AC56" s="3"/>
      <c r="AD56" s="3"/>
      <c r="AE56" s="9"/>
      <c r="AF56" s="9"/>
      <c r="AG56" s="9"/>
      <c r="AH56" s="9"/>
      <c r="AI56" s="9"/>
      <c r="AJ56" s="9">
        <v>40</v>
      </c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2">
        <f t="shared" si="1"/>
        <v>40</v>
      </c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s="2" customFormat="1" ht="19.5" customHeight="1">
      <c r="A57" s="3">
        <v>69</v>
      </c>
      <c r="B57" s="3">
        <v>50</v>
      </c>
      <c r="C57" s="4" t="s">
        <v>139</v>
      </c>
      <c r="D57" s="4" t="s">
        <v>141</v>
      </c>
      <c r="E57" s="2" t="s">
        <v>147</v>
      </c>
      <c r="F57" s="20"/>
      <c r="G57" s="9"/>
      <c r="H57" s="9"/>
      <c r="I57" s="9"/>
      <c r="J57" s="9"/>
      <c r="K57" s="20"/>
      <c r="L57" s="9"/>
      <c r="M57" s="9"/>
      <c r="N57" s="9"/>
      <c r="O57" s="20"/>
      <c r="P57" s="9"/>
      <c r="Q57" s="9"/>
      <c r="R57" s="9"/>
      <c r="S57" s="9"/>
      <c r="T57" s="9"/>
      <c r="U57" s="9"/>
      <c r="V57" s="9"/>
      <c r="W57" s="9"/>
      <c r="X57" s="9"/>
      <c r="Y57" s="20"/>
      <c r="Z57" s="9"/>
      <c r="AA57" s="9"/>
      <c r="AB57" s="9"/>
      <c r="AC57" s="16"/>
      <c r="AD57" s="3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>
        <v>40</v>
      </c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>
        <v>3</v>
      </c>
      <c r="BI57" s="2">
        <f t="shared" si="1"/>
        <v>43</v>
      </c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s="2" customFormat="1" ht="19.5" customHeight="1">
      <c r="A58" s="3">
        <v>70</v>
      </c>
      <c r="B58" s="3">
        <v>51</v>
      </c>
      <c r="C58" s="4" t="s">
        <v>40</v>
      </c>
      <c r="D58" s="4" t="s">
        <v>62</v>
      </c>
      <c r="E58" s="4" t="s">
        <v>151</v>
      </c>
      <c r="F58" s="19"/>
      <c r="G58" s="3"/>
      <c r="H58" s="3"/>
      <c r="I58" s="3"/>
      <c r="J58" s="3"/>
      <c r="K58" s="19"/>
      <c r="L58" s="3"/>
      <c r="M58" s="3"/>
      <c r="N58" s="3"/>
      <c r="O58" s="19"/>
      <c r="P58" s="3"/>
      <c r="Q58" s="3"/>
      <c r="R58" s="3"/>
      <c r="S58" s="3"/>
      <c r="T58" s="3"/>
      <c r="U58" s="3"/>
      <c r="V58" s="3"/>
      <c r="W58" s="3"/>
      <c r="X58" s="3"/>
      <c r="Y58" s="19"/>
      <c r="Z58" s="3"/>
      <c r="AA58" s="3"/>
      <c r="AB58" s="3"/>
      <c r="AC58" s="3"/>
      <c r="AD58" s="3"/>
      <c r="AE58" s="9"/>
      <c r="AF58" s="9"/>
      <c r="AG58" s="9"/>
      <c r="AH58" s="9"/>
      <c r="AI58" s="9"/>
      <c r="AJ58" s="9">
        <v>40</v>
      </c>
      <c r="AK58" s="9"/>
      <c r="AL58" s="9">
        <v>5</v>
      </c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2">
        <f t="shared" si="1"/>
        <v>45</v>
      </c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s="2" customFormat="1" ht="19.5" customHeight="1">
      <c r="A59" s="3">
        <v>71</v>
      </c>
      <c r="B59" s="3">
        <v>52</v>
      </c>
      <c r="C59" s="4" t="s">
        <v>45</v>
      </c>
      <c r="D59" s="4" t="s">
        <v>78</v>
      </c>
      <c r="E59" s="2" t="s">
        <v>147</v>
      </c>
      <c r="F59" s="20"/>
      <c r="G59" s="9"/>
      <c r="H59" s="9"/>
      <c r="I59" s="9"/>
      <c r="J59" s="9"/>
      <c r="K59" s="20"/>
      <c r="L59" s="9"/>
      <c r="M59" s="9"/>
      <c r="N59" s="9"/>
      <c r="O59" s="20"/>
      <c r="P59" s="9"/>
      <c r="Q59" s="9"/>
      <c r="R59" s="9"/>
      <c r="S59" s="9"/>
      <c r="T59" s="9"/>
      <c r="U59" s="9"/>
      <c r="V59" s="9"/>
      <c r="W59" s="9"/>
      <c r="X59" s="9"/>
      <c r="Y59" s="20"/>
      <c r="Z59" s="9"/>
      <c r="AA59" s="9"/>
      <c r="AB59" s="9"/>
      <c r="AC59" s="16"/>
      <c r="AD59" s="3">
        <v>33</v>
      </c>
      <c r="AE59" s="9"/>
      <c r="AF59" s="9">
        <v>12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2">
        <f t="shared" si="1"/>
        <v>45</v>
      </c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s="2" customFormat="1" ht="19.5" customHeight="1">
      <c r="A60" s="3">
        <v>72</v>
      </c>
      <c r="B60" s="3">
        <v>53</v>
      </c>
      <c r="C60" s="4" t="s">
        <v>40</v>
      </c>
      <c r="D60" s="4" t="s">
        <v>44</v>
      </c>
      <c r="E60" s="2" t="s">
        <v>147</v>
      </c>
      <c r="F60" s="20"/>
      <c r="G60" s="9"/>
      <c r="H60" s="9"/>
      <c r="I60" s="9"/>
      <c r="J60" s="9"/>
      <c r="K60" s="20"/>
      <c r="L60" s="9"/>
      <c r="M60" s="9"/>
      <c r="N60" s="9"/>
      <c r="O60" s="20"/>
      <c r="P60" s="9"/>
      <c r="Q60" s="9"/>
      <c r="R60" s="9"/>
      <c r="S60" s="9"/>
      <c r="T60" s="9"/>
      <c r="U60" s="9">
        <v>55</v>
      </c>
      <c r="V60" s="9"/>
      <c r="W60" s="9"/>
      <c r="X60" s="9"/>
      <c r="Y60" s="20"/>
      <c r="Z60" s="9"/>
      <c r="AA60" s="9"/>
      <c r="AB60" s="9"/>
      <c r="AC60" s="16"/>
      <c r="AD60" s="3">
        <v>3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2">
        <f t="shared" si="1"/>
        <v>58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s="2" customFormat="1" ht="19.5" customHeight="1">
      <c r="A61" s="3">
        <v>73</v>
      </c>
      <c r="B61" s="3">
        <v>54</v>
      </c>
      <c r="C61" s="4" t="s">
        <v>45</v>
      </c>
      <c r="D61" s="4" t="s">
        <v>77</v>
      </c>
      <c r="E61" s="2" t="s">
        <v>147</v>
      </c>
      <c r="F61" s="20"/>
      <c r="G61" s="9"/>
      <c r="H61" s="9"/>
      <c r="I61" s="9"/>
      <c r="J61" s="9"/>
      <c r="K61" s="20"/>
      <c r="L61" s="9"/>
      <c r="M61" s="9"/>
      <c r="N61" s="9"/>
      <c r="O61" s="20"/>
      <c r="P61" s="9"/>
      <c r="Q61" s="9"/>
      <c r="R61" s="9"/>
      <c r="S61" s="9"/>
      <c r="T61" s="9"/>
      <c r="U61" s="9"/>
      <c r="V61" s="9"/>
      <c r="W61" s="9"/>
      <c r="X61" s="9"/>
      <c r="Y61" s="20"/>
      <c r="Z61" s="9"/>
      <c r="AA61" s="9"/>
      <c r="AB61" s="9"/>
      <c r="AC61" s="16"/>
      <c r="AD61" s="3">
        <v>35</v>
      </c>
      <c r="AE61" s="9"/>
      <c r="AF61" s="9">
        <v>22</v>
      </c>
      <c r="AG61" s="9">
        <v>15</v>
      </c>
      <c r="AH61" s="9"/>
      <c r="AI61" s="9">
        <v>5</v>
      </c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>
        <v>13</v>
      </c>
      <c r="BB61" s="9"/>
      <c r="BC61" s="9"/>
      <c r="BD61" s="9"/>
      <c r="BE61" s="9"/>
      <c r="BF61" s="9"/>
      <c r="BG61" s="9"/>
      <c r="BH61" s="9"/>
      <c r="BI61" s="2">
        <f t="shared" si="1"/>
        <v>90</v>
      </c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s="2" customFormat="1" ht="19.5" customHeight="1">
      <c r="A62" s="3">
        <v>76</v>
      </c>
      <c r="B62" s="3">
        <v>55</v>
      </c>
      <c r="C62" s="4" t="s">
        <v>152</v>
      </c>
      <c r="D62" s="4" t="s">
        <v>71</v>
      </c>
      <c r="E62" s="2" t="s">
        <v>147</v>
      </c>
      <c r="F62" s="20"/>
      <c r="G62" s="9"/>
      <c r="H62" s="9"/>
      <c r="I62" s="9"/>
      <c r="J62" s="9"/>
      <c r="K62" s="20"/>
      <c r="L62" s="9"/>
      <c r="M62" s="9"/>
      <c r="N62" s="9"/>
      <c r="O62" s="20"/>
      <c r="P62" s="9"/>
      <c r="Q62" s="9"/>
      <c r="R62" s="9"/>
      <c r="S62" s="9"/>
      <c r="T62" s="9"/>
      <c r="U62" s="9">
        <v>81</v>
      </c>
      <c r="V62" s="9"/>
      <c r="W62" s="9"/>
      <c r="X62" s="9"/>
      <c r="Y62" s="20"/>
      <c r="Z62" s="9"/>
      <c r="AA62" s="9"/>
      <c r="AB62" s="9"/>
      <c r="AC62" s="16"/>
      <c r="AD62" s="3">
        <v>12</v>
      </c>
      <c r="AE62" s="9"/>
      <c r="AF62" s="9">
        <v>8</v>
      </c>
      <c r="AG62" s="9">
        <v>25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>
        <v>8</v>
      </c>
      <c r="BF62" s="9"/>
      <c r="BG62" s="9"/>
      <c r="BH62" s="9"/>
      <c r="BI62" s="2">
        <f t="shared" si="1"/>
        <v>134</v>
      </c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s="2" customFormat="1" ht="19.5" customHeight="1">
      <c r="A63" s="3">
        <v>77</v>
      </c>
      <c r="B63" s="3">
        <v>56</v>
      </c>
      <c r="C63" s="4" t="s">
        <v>45</v>
      </c>
      <c r="D63" s="4" t="s">
        <v>149</v>
      </c>
      <c r="E63" s="2" t="s">
        <v>147</v>
      </c>
      <c r="F63" s="20"/>
      <c r="G63" s="9"/>
      <c r="H63" s="9"/>
      <c r="I63" s="9"/>
      <c r="J63" s="9"/>
      <c r="K63" s="20"/>
      <c r="L63" s="9"/>
      <c r="M63" s="9"/>
      <c r="N63" s="9"/>
      <c r="O63" s="20"/>
      <c r="P63" s="9"/>
      <c r="Q63" s="9"/>
      <c r="R63" s="9"/>
      <c r="S63" s="9"/>
      <c r="T63" s="9">
        <v>30</v>
      </c>
      <c r="U63" s="9">
        <f>7+95</f>
        <v>102</v>
      </c>
      <c r="V63" s="9"/>
      <c r="W63" s="9"/>
      <c r="X63" s="9"/>
      <c r="Y63" s="20"/>
      <c r="Z63" s="9"/>
      <c r="AA63" s="9"/>
      <c r="AB63" s="9"/>
      <c r="AC63" s="16"/>
      <c r="AD63" s="3"/>
      <c r="AE63" s="9"/>
      <c r="AF63" s="9"/>
      <c r="AG63" s="9"/>
      <c r="AH63" s="9"/>
      <c r="AI63" s="9">
        <v>5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2">
        <f t="shared" si="1"/>
        <v>137</v>
      </c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s="2" customFormat="1" ht="19.5" customHeight="1">
      <c r="A64" s="3">
        <v>79</v>
      </c>
      <c r="B64" s="3">
        <v>57</v>
      </c>
      <c r="C64" s="4" t="s">
        <v>99</v>
      </c>
      <c r="D64" s="4" t="s">
        <v>104</v>
      </c>
      <c r="E64" s="2" t="s">
        <v>147</v>
      </c>
      <c r="F64" s="20"/>
      <c r="G64" s="9"/>
      <c r="H64" s="9"/>
      <c r="I64" s="9"/>
      <c r="J64" s="9"/>
      <c r="K64" s="20"/>
      <c r="L64" s="9"/>
      <c r="M64" s="9"/>
      <c r="N64" s="9"/>
      <c r="O64" s="20"/>
      <c r="P64" s="9"/>
      <c r="Q64" s="9"/>
      <c r="R64" s="9"/>
      <c r="S64" s="9"/>
      <c r="T64" s="9">
        <v>60</v>
      </c>
      <c r="U64" s="9">
        <v>141</v>
      </c>
      <c r="V64" s="9"/>
      <c r="W64" s="9"/>
      <c r="X64" s="9"/>
      <c r="Y64" s="20"/>
      <c r="Z64" s="9"/>
      <c r="AA64" s="9"/>
      <c r="AB64" s="9"/>
      <c r="AC64" s="16"/>
      <c r="AD64" s="3">
        <v>10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2">
        <f t="shared" si="1"/>
        <v>211</v>
      </c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s="2" customFormat="1" ht="19.5" customHeight="1">
      <c r="A65" s="3">
        <v>82</v>
      </c>
      <c r="B65" s="3">
        <v>58</v>
      </c>
      <c r="C65" s="4" t="s">
        <v>114</v>
      </c>
      <c r="D65" s="4" t="s">
        <v>116</v>
      </c>
      <c r="E65" s="2" t="s">
        <v>147</v>
      </c>
      <c r="F65" s="20"/>
      <c r="G65" s="9"/>
      <c r="H65" s="9"/>
      <c r="I65" s="9">
        <v>20</v>
      </c>
      <c r="J65" s="9"/>
      <c r="K65" s="20"/>
      <c r="L65" s="9"/>
      <c r="M65" s="9"/>
      <c r="N65" s="9"/>
      <c r="O65" s="20"/>
      <c r="P65" s="9"/>
      <c r="Q65" s="9"/>
      <c r="R65" s="9"/>
      <c r="S65" s="9"/>
      <c r="T65" s="9">
        <v>40</v>
      </c>
      <c r="U65" s="9">
        <v>138</v>
      </c>
      <c r="V65" s="9">
        <v>33</v>
      </c>
      <c r="W65" s="9"/>
      <c r="X65" s="9"/>
      <c r="Y65" s="20"/>
      <c r="Z65" s="9"/>
      <c r="AA65" s="9"/>
      <c r="AB65" s="9"/>
      <c r="AC65" s="3"/>
      <c r="AD65" s="3">
        <v>3</v>
      </c>
      <c r="AE65" s="9"/>
      <c r="AF65" s="9"/>
      <c r="AG65" s="9"/>
      <c r="AH65" s="9">
        <v>5</v>
      </c>
      <c r="AI65" s="9"/>
      <c r="AJ65" s="9"/>
      <c r="AK65" s="9">
        <v>1</v>
      </c>
      <c r="AL65" s="9"/>
      <c r="AM65" s="9"/>
      <c r="AN65" s="9"/>
      <c r="AO65" s="9"/>
      <c r="AP65" s="9"/>
      <c r="AQ65" s="9"/>
      <c r="AR65" s="9"/>
      <c r="AS65" s="9"/>
      <c r="AT65" s="9">
        <v>12</v>
      </c>
      <c r="AU65" s="9"/>
      <c r="AV65" s="9"/>
      <c r="AW65" s="9"/>
      <c r="AX65" s="9">
        <v>35</v>
      </c>
      <c r="AY65" s="9"/>
      <c r="AZ65" s="9"/>
      <c r="BA65" s="9">
        <v>6</v>
      </c>
      <c r="BB65" s="9"/>
      <c r="BC65" s="9"/>
      <c r="BD65" s="9"/>
      <c r="BE65" s="9"/>
      <c r="BF65" s="9"/>
      <c r="BG65" s="9"/>
      <c r="BH65" s="9"/>
      <c r="BI65" s="2">
        <f t="shared" si="1"/>
        <v>293</v>
      </c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s="2" customFormat="1" ht="19.5" customHeight="1">
      <c r="A66" s="3">
        <v>83</v>
      </c>
      <c r="B66" s="3">
        <v>59</v>
      </c>
      <c r="C66" s="4" t="s">
        <v>45</v>
      </c>
      <c r="D66" s="4" t="s">
        <v>46</v>
      </c>
      <c r="E66" s="2" t="s">
        <v>147</v>
      </c>
      <c r="F66" s="20"/>
      <c r="G66" s="9">
        <v>5</v>
      </c>
      <c r="H66" s="9"/>
      <c r="I66" s="9"/>
      <c r="J66" s="9"/>
      <c r="K66" s="20"/>
      <c r="L66" s="9"/>
      <c r="M66" s="9"/>
      <c r="N66" s="9"/>
      <c r="O66" s="20"/>
      <c r="P66" s="9"/>
      <c r="Q66" s="9"/>
      <c r="R66" s="9"/>
      <c r="S66" s="9"/>
      <c r="T66" s="9">
        <v>15</v>
      </c>
      <c r="U66" s="9"/>
      <c r="V66" s="9">
        <v>5</v>
      </c>
      <c r="W66" s="9">
        <v>20</v>
      </c>
      <c r="X66" s="9"/>
      <c r="Y66" s="20"/>
      <c r="Z66" s="9"/>
      <c r="AA66" s="9"/>
      <c r="AB66" s="9"/>
      <c r="AC66" s="16"/>
      <c r="AD66" s="3">
        <v>2</v>
      </c>
      <c r="AE66" s="9"/>
      <c r="AF66" s="9"/>
      <c r="AG66" s="9">
        <v>15</v>
      </c>
      <c r="AH66" s="9"/>
      <c r="AI66" s="9"/>
      <c r="AJ66" s="9">
        <v>40</v>
      </c>
      <c r="AK66" s="9"/>
      <c r="AL66" s="9"/>
      <c r="AM66" s="9"/>
      <c r="AN66" s="9">
        <v>10</v>
      </c>
      <c r="AO66" s="9"/>
      <c r="AP66" s="9"/>
      <c r="AQ66" s="9">
        <v>5</v>
      </c>
      <c r="AR66" s="9">
        <v>20</v>
      </c>
      <c r="AS66" s="9">
        <v>100</v>
      </c>
      <c r="AT66" s="9"/>
      <c r="AU66" s="9"/>
      <c r="AV66" s="9"/>
      <c r="AW66" s="9">
        <v>4</v>
      </c>
      <c r="AX66" s="9">
        <v>15</v>
      </c>
      <c r="AY66" s="9"/>
      <c r="AZ66" s="9"/>
      <c r="BA66" s="9">
        <v>1</v>
      </c>
      <c r="BB66" s="9">
        <v>28</v>
      </c>
      <c r="BC66" s="9"/>
      <c r="BD66" s="9"/>
      <c r="BE66" s="9">
        <v>10</v>
      </c>
      <c r="BF66" s="9"/>
      <c r="BG66" s="9"/>
      <c r="BH66" s="9"/>
      <c r="BI66" s="2">
        <f t="shared" si="1"/>
        <v>295</v>
      </c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s="2" customFormat="1" ht="19.5" customHeight="1">
      <c r="A67" s="3">
        <v>85</v>
      </c>
      <c r="B67" s="3">
        <v>60</v>
      </c>
      <c r="C67" s="4" t="s">
        <v>65</v>
      </c>
      <c r="D67" s="4" t="s">
        <v>42</v>
      </c>
      <c r="E67" s="2" t="s">
        <v>147</v>
      </c>
      <c r="F67" s="20"/>
      <c r="G67" s="9"/>
      <c r="H67" s="9"/>
      <c r="I67" s="9"/>
      <c r="J67" s="9"/>
      <c r="K67" s="20"/>
      <c r="L67" s="9">
        <v>5</v>
      </c>
      <c r="M67" s="9"/>
      <c r="N67" s="9"/>
      <c r="O67" s="20"/>
      <c r="P67" s="9"/>
      <c r="Q67" s="9"/>
      <c r="R67" s="9"/>
      <c r="S67" s="9"/>
      <c r="T67" s="9">
        <v>10</v>
      </c>
      <c r="U67" s="9">
        <v>134</v>
      </c>
      <c r="V67" s="9"/>
      <c r="W67" s="9">
        <v>130</v>
      </c>
      <c r="X67" s="9"/>
      <c r="Y67" s="20"/>
      <c r="Z67" s="9"/>
      <c r="AA67" s="9"/>
      <c r="AB67" s="9"/>
      <c r="AC67" s="16">
        <v>22</v>
      </c>
      <c r="AD67" s="3"/>
      <c r="AE67" s="9"/>
      <c r="AF67" s="9"/>
      <c r="AG67" s="9">
        <v>10</v>
      </c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>
        <v>5</v>
      </c>
      <c r="AW67" s="9"/>
      <c r="AX67" s="9"/>
      <c r="AY67" s="9"/>
      <c r="AZ67" s="9"/>
      <c r="BA67" s="9">
        <v>47</v>
      </c>
      <c r="BB67" s="9">
        <v>32</v>
      </c>
      <c r="BC67" s="9"/>
      <c r="BD67" s="9"/>
      <c r="BE67" s="9"/>
      <c r="BF67" s="9">
        <v>10</v>
      </c>
      <c r="BG67" s="9"/>
      <c r="BH67" s="9"/>
      <c r="BI67" s="2">
        <f t="shared" si="1"/>
        <v>405</v>
      </c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s="2" customFormat="1" ht="19.5" customHeight="1">
      <c r="A68" s="3">
        <v>86</v>
      </c>
      <c r="B68" s="3">
        <v>61</v>
      </c>
      <c r="C68" s="4" t="s">
        <v>152</v>
      </c>
      <c r="D68" s="4" t="s">
        <v>69</v>
      </c>
      <c r="E68" s="2" t="s">
        <v>147</v>
      </c>
      <c r="F68" s="20"/>
      <c r="G68" s="9">
        <v>20</v>
      </c>
      <c r="H68" s="9"/>
      <c r="I68" s="9"/>
      <c r="J68" s="9"/>
      <c r="K68" s="20"/>
      <c r="L68" s="9">
        <v>5</v>
      </c>
      <c r="M68" s="9"/>
      <c r="N68" s="9"/>
      <c r="O68" s="20"/>
      <c r="P68" s="9"/>
      <c r="Q68" s="9"/>
      <c r="R68" s="9"/>
      <c r="S68" s="9"/>
      <c r="T68" s="9"/>
      <c r="U68" s="9">
        <v>107</v>
      </c>
      <c r="V68" s="9"/>
      <c r="W68" s="9">
        <v>30</v>
      </c>
      <c r="X68" s="9"/>
      <c r="Y68" s="20"/>
      <c r="Z68" s="9"/>
      <c r="AA68" s="9"/>
      <c r="AB68" s="9"/>
      <c r="AC68" s="16">
        <v>12</v>
      </c>
      <c r="AD68" s="3">
        <v>8</v>
      </c>
      <c r="AE68" s="9"/>
      <c r="AF68" s="9">
        <v>7</v>
      </c>
      <c r="AG68" s="9">
        <v>25</v>
      </c>
      <c r="AH68" s="9"/>
      <c r="AI68" s="9">
        <v>7</v>
      </c>
      <c r="AJ68" s="9"/>
      <c r="AK68" s="9"/>
      <c r="AL68" s="9">
        <v>70</v>
      </c>
      <c r="AM68" s="9"/>
      <c r="AN68" s="9">
        <v>50</v>
      </c>
      <c r="AO68" s="9"/>
      <c r="AP68" s="9"/>
      <c r="AQ68" s="9"/>
      <c r="AR68" s="9"/>
      <c r="AS68" s="9"/>
      <c r="AT68" s="9"/>
      <c r="AU68" s="9"/>
      <c r="AV68" s="9">
        <v>27</v>
      </c>
      <c r="AW68" s="9"/>
      <c r="AX68" s="9">
        <v>25</v>
      </c>
      <c r="AY68" s="9"/>
      <c r="AZ68" s="9"/>
      <c r="BA68" s="9"/>
      <c r="BB68" s="9"/>
      <c r="BC68" s="9"/>
      <c r="BD68" s="9"/>
      <c r="BE68" s="9">
        <v>60</v>
      </c>
      <c r="BF68" s="9"/>
      <c r="BG68" s="9"/>
      <c r="BH68" s="9"/>
      <c r="BI68" s="2">
        <f t="shared" si="1"/>
        <v>453</v>
      </c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s="2" customFormat="1" ht="19.5" customHeight="1">
      <c r="A69" s="3">
        <v>87</v>
      </c>
      <c r="B69" s="3">
        <v>62</v>
      </c>
      <c r="C69" s="4" t="s">
        <v>40</v>
      </c>
      <c r="D69" s="4" t="s">
        <v>41</v>
      </c>
      <c r="E69" s="2" t="s">
        <v>147</v>
      </c>
      <c r="F69" s="20"/>
      <c r="G69" s="9">
        <v>5</v>
      </c>
      <c r="H69" s="9"/>
      <c r="I69" s="9"/>
      <c r="J69" s="9"/>
      <c r="K69" s="20"/>
      <c r="L69" s="9"/>
      <c r="M69" s="9"/>
      <c r="N69" s="9"/>
      <c r="O69" s="20"/>
      <c r="P69" s="9"/>
      <c r="Q69" s="9"/>
      <c r="R69" s="9"/>
      <c r="S69" s="9"/>
      <c r="T69" s="9"/>
      <c r="U69" s="9">
        <v>200</v>
      </c>
      <c r="V69" s="9"/>
      <c r="W69" s="9"/>
      <c r="X69" s="9"/>
      <c r="Y69" s="20"/>
      <c r="Z69" s="9"/>
      <c r="AA69" s="9"/>
      <c r="AB69" s="9"/>
      <c r="AC69" s="16"/>
      <c r="AD69" s="3">
        <v>60</v>
      </c>
      <c r="AE69" s="9"/>
      <c r="AF69" s="9">
        <v>28</v>
      </c>
      <c r="AG69" s="9"/>
      <c r="AH69" s="9"/>
      <c r="AI69" s="9">
        <v>7</v>
      </c>
      <c r="AJ69" s="9">
        <v>35</v>
      </c>
      <c r="AK69" s="9">
        <v>6</v>
      </c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>
        <v>137</v>
      </c>
      <c r="BB69" s="9"/>
      <c r="BC69" s="9"/>
      <c r="BD69" s="9"/>
      <c r="BE69" s="9">
        <v>30</v>
      </c>
      <c r="BF69" s="9"/>
      <c r="BG69" s="9"/>
      <c r="BH69" s="9"/>
      <c r="BI69" s="2">
        <f t="shared" si="1"/>
        <v>508</v>
      </c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s="2" customFormat="1" ht="19.5" customHeight="1">
      <c r="A70" s="3">
        <v>88</v>
      </c>
      <c r="B70" s="3">
        <v>63</v>
      </c>
      <c r="C70" s="4" t="s">
        <v>45</v>
      </c>
      <c r="D70" s="4" t="s">
        <v>83</v>
      </c>
      <c r="E70" s="2" t="s">
        <v>147</v>
      </c>
      <c r="F70" s="20"/>
      <c r="G70" s="9"/>
      <c r="H70" s="9"/>
      <c r="I70" s="9"/>
      <c r="J70" s="9"/>
      <c r="K70" s="20"/>
      <c r="L70" s="9"/>
      <c r="M70" s="9"/>
      <c r="N70" s="9"/>
      <c r="O70" s="20"/>
      <c r="P70" s="9"/>
      <c r="Q70" s="9"/>
      <c r="R70" s="9"/>
      <c r="S70" s="9">
        <v>1</v>
      </c>
      <c r="T70" s="9">
        <v>60</v>
      </c>
      <c r="U70" s="9">
        <v>39</v>
      </c>
      <c r="V70" s="9">
        <v>120</v>
      </c>
      <c r="W70" s="9"/>
      <c r="X70" s="9"/>
      <c r="Y70" s="20"/>
      <c r="Z70" s="9"/>
      <c r="AA70" s="9"/>
      <c r="AB70" s="9"/>
      <c r="AC70" s="16"/>
      <c r="AD70" s="3">
        <v>85</v>
      </c>
      <c r="AE70" s="9"/>
      <c r="AF70" s="9">
        <v>25</v>
      </c>
      <c r="AG70" s="9">
        <v>30</v>
      </c>
      <c r="AH70" s="9"/>
      <c r="AI70" s="9"/>
      <c r="AJ70" s="9">
        <v>30</v>
      </c>
      <c r="AK70" s="9"/>
      <c r="AL70" s="9"/>
      <c r="AM70" s="9"/>
      <c r="AN70" s="9">
        <v>50</v>
      </c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>
        <v>135</v>
      </c>
      <c r="BB70" s="9"/>
      <c r="BC70" s="9"/>
      <c r="BD70" s="9"/>
      <c r="BE70" s="9"/>
      <c r="BF70" s="9"/>
      <c r="BG70" s="9"/>
      <c r="BH70" s="9"/>
      <c r="BI70" s="2">
        <f t="shared" si="1"/>
        <v>575</v>
      </c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s="2" customFormat="1" ht="19.5" customHeight="1">
      <c r="A71" s="3">
        <v>90</v>
      </c>
      <c r="B71" s="3">
        <v>64</v>
      </c>
      <c r="C71" s="4" t="s">
        <v>45</v>
      </c>
      <c r="D71" s="4" t="s">
        <v>153</v>
      </c>
      <c r="E71" s="2" t="s">
        <v>147</v>
      </c>
      <c r="F71" s="20"/>
      <c r="G71" s="9"/>
      <c r="H71" s="9"/>
      <c r="I71" s="9">
        <v>10</v>
      </c>
      <c r="J71" s="9"/>
      <c r="K71" s="20"/>
      <c r="L71" s="9"/>
      <c r="M71" s="9">
        <v>20</v>
      </c>
      <c r="N71" s="9"/>
      <c r="O71" s="20"/>
      <c r="P71" s="9"/>
      <c r="Q71" s="9"/>
      <c r="R71" s="9"/>
      <c r="S71" s="9"/>
      <c r="T71" s="9">
        <v>50</v>
      </c>
      <c r="U71" s="9"/>
      <c r="V71" s="9"/>
      <c r="W71" s="9">
        <v>180</v>
      </c>
      <c r="X71" s="9"/>
      <c r="Y71" s="20"/>
      <c r="Z71" s="9"/>
      <c r="AA71" s="9"/>
      <c r="AB71" s="9">
        <v>2</v>
      </c>
      <c r="AC71" s="16"/>
      <c r="AD71" s="3">
        <v>13</v>
      </c>
      <c r="AE71" s="9"/>
      <c r="AF71" s="9">
        <v>18</v>
      </c>
      <c r="AG71" s="9"/>
      <c r="AH71" s="9"/>
      <c r="AI71" s="9"/>
      <c r="AJ71" s="9">
        <v>150</v>
      </c>
      <c r="AK71" s="9"/>
      <c r="AL71" s="9">
        <v>5</v>
      </c>
      <c r="AM71" s="9"/>
      <c r="AN71" s="9"/>
      <c r="AO71" s="9"/>
      <c r="AP71" s="9"/>
      <c r="AQ71" s="9"/>
      <c r="AR71" s="9"/>
      <c r="AS71" s="9"/>
      <c r="AT71" s="9"/>
      <c r="AU71" s="9">
        <v>20</v>
      </c>
      <c r="AV71" s="9">
        <v>33</v>
      </c>
      <c r="AW71" s="9"/>
      <c r="AX71" s="9"/>
      <c r="AY71" s="9">
        <v>27</v>
      </c>
      <c r="AZ71" s="9">
        <v>30</v>
      </c>
      <c r="BA71" s="9">
        <v>97</v>
      </c>
      <c r="BB71" s="9"/>
      <c r="BC71" s="9">
        <v>3</v>
      </c>
      <c r="BD71" s="9"/>
      <c r="BE71" s="9">
        <v>90</v>
      </c>
      <c r="BF71" s="9"/>
      <c r="BG71" s="9"/>
      <c r="BH71" s="9"/>
      <c r="BI71" s="2">
        <f t="shared" si="1"/>
        <v>748</v>
      </c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s="2" customFormat="1" ht="19.5" customHeight="1">
      <c r="A72" s="3">
        <v>94</v>
      </c>
      <c r="B72" s="3">
        <v>65</v>
      </c>
      <c r="C72" s="4" t="s">
        <v>45</v>
      </c>
      <c r="D72" s="4" t="s">
        <v>76</v>
      </c>
      <c r="E72" s="2" t="s">
        <v>147</v>
      </c>
      <c r="F72" s="20"/>
      <c r="G72" s="9"/>
      <c r="H72" s="9"/>
      <c r="I72" s="9"/>
      <c r="J72" s="9"/>
      <c r="K72" s="20"/>
      <c r="L72" s="9"/>
      <c r="M72" s="9"/>
      <c r="N72" s="9"/>
      <c r="O72" s="20"/>
      <c r="P72" s="9">
        <v>7</v>
      </c>
      <c r="Q72" s="9"/>
      <c r="R72" s="9">
        <v>257</v>
      </c>
      <c r="S72" s="9"/>
      <c r="T72" s="9">
        <v>100</v>
      </c>
      <c r="U72" s="9">
        <v>143</v>
      </c>
      <c r="V72" s="9"/>
      <c r="W72" s="9">
        <v>185</v>
      </c>
      <c r="X72" s="9"/>
      <c r="Y72" s="20"/>
      <c r="Z72" s="9">
        <v>5</v>
      </c>
      <c r="AA72" s="9"/>
      <c r="AB72" s="9"/>
      <c r="AC72" s="16"/>
      <c r="AD72" s="3">
        <v>25</v>
      </c>
      <c r="AE72" s="9"/>
      <c r="AF72" s="9">
        <v>30</v>
      </c>
      <c r="AG72" s="9"/>
      <c r="AH72" s="9"/>
      <c r="AI72" s="9">
        <v>50</v>
      </c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>
        <v>5</v>
      </c>
      <c r="AV72" s="9"/>
      <c r="AW72" s="9"/>
      <c r="AX72" s="9"/>
      <c r="AY72" s="9">
        <v>85</v>
      </c>
      <c r="AZ72" s="9"/>
      <c r="BA72" s="9">
        <v>57</v>
      </c>
      <c r="BB72" s="9">
        <v>54</v>
      </c>
      <c r="BC72" s="9"/>
      <c r="BD72" s="9"/>
      <c r="BE72" s="9"/>
      <c r="BF72" s="9">
        <v>10</v>
      </c>
      <c r="BG72" s="9"/>
      <c r="BH72" s="9">
        <v>1</v>
      </c>
      <c r="BI72" s="2">
        <f aca="true" t="shared" si="2" ref="BI72:BI86">SUM(F72:BH72)</f>
        <v>1014</v>
      </c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s="2" customFormat="1" ht="19.5" customHeight="1">
      <c r="A73" s="3">
        <v>98</v>
      </c>
      <c r="B73" s="3">
        <v>66</v>
      </c>
      <c r="C73" s="4" t="s">
        <v>99</v>
      </c>
      <c r="D73" s="4" t="s">
        <v>101</v>
      </c>
      <c r="E73" s="2" t="s">
        <v>147</v>
      </c>
      <c r="F73" s="20"/>
      <c r="G73" s="9"/>
      <c r="H73" s="9"/>
      <c r="I73" s="9">
        <v>20</v>
      </c>
      <c r="J73" s="9"/>
      <c r="K73" s="20"/>
      <c r="L73" s="9"/>
      <c r="M73" s="9"/>
      <c r="N73" s="9"/>
      <c r="O73" s="20"/>
      <c r="P73" s="9"/>
      <c r="Q73" s="9"/>
      <c r="R73" s="9"/>
      <c r="S73" s="9"/>
      <c r="T73" s="9">
        <v>150</v>
      </c>
      <c r="U73" s="9">
        <v>336</v>
      </c>
      <c r="V73" s="9">
        <v>76</v>
      </c>
      <c r="W73" s="9">
        <v>260</v>
      </c>
      <c r="X73" s="9"/>
      <c r="Y73" s="20"/>
      <c r="Z73" s="9"/>
      <c r="AA73" s="9"/>
      <c r="AB73" s="9"/>
      <c r="AC73" s="16"/>
      <c r="AD73" s="3">
        <v>10</v>
      </c>
      <c r="AE73" s="9"/>
      <c r="AF73" s="9">
        <v>22</v>
      </c>
      <c r="AG73" s="9">
        <v>15</v>
      </c>
      <c r="AH73" s="9">
        <v>1</v>
      </c>
      <c r="AI73" s="9">
        <v>79</v>
      </c>
      <c r="AJ73" s="9"/>
      <c r="AK73" s="9"/>
      <c r="AL73" s="9"/>
      <c r="AM73" s="9"/>
      <c r="AN73" s="9">
        <v>60</v>
      </c>
      <c r="AO73" s="9"/>
      <c r="AP73" s="9"/>
      <c r="AQ73" s="9">
        <v>25</v>
      </c>
      <c r="AR73" s="9"/>
      <c r="AS73" s="9"/>
      <c r="AT73" s="9">
        <v>10</v>
      </c>
      <c r="AU73" s="9"/>
      <c r="AV73" s="9"/>
      <c r="AW73" s="9"/>
      <c r="AX73" s="9">
        <v>380</v>
      </c>
      <c r="AY73" s="9">
        <v>85</v>
      </c>
      <c r="AZ73" s="9"/>
      <c r="BA73" s="9">
        <v>18</v>
      </c>
      <c r="BB73" s="9"/>
      <c r="BC73" s="9"/>
      <c r="BD73" s="9"/>
      <c r="BE73" s="9"/>
      <c r="BF73" s="9"/>
      <c r="BG73" s="9"/>
      <c r="BH73" s="9"/>
      <c r="BI73" s="2">
        <f t="shared" si="2"/>
        <v>1547</v>
      </c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s="2" customFormat="1" ht="19.5" customHeight="1">
      <c r="A74" s="3">
        <v>99</v>
      </c>
      <c r="B74" s="3">
        <v>67</v>
      </c>
      <c r="C74" s="4" t="s">
        <v>40</v>
      </c>
      <c r="D74" s="4" t="s">
        <v>150</v>
      </c>
      <c r="E74" s="2" t="s">
        <v>147</v>
      </c>
      <c r="F74" s="20"/>
      <c r="G74" s="9">
        <v>95</v>
      </c>
      <c r="H74" s="9"/>
      <c r="I74" s="9">
        <v>245</v>
      </c>
      <c r="J74" s="9"/>
      <c r="K74" s="20"/>
      <c r="L74" s="9">
        <v>95</v>
      </c>
      <c r="M74" s="9">
        <v>80</v>
      </c>
      <c r="N74" s="9"/>
      <c r="O74" s="20"/>
      <c r="P74" s="9"/>
      <c r="Q74" s="9"/>
      <c r="R74" s="9"/>
      <c r="S74" s="9">
        <v>180</v>
      </c>
      <c r="T74" s="9">
        <v>1125</v>
      </c>
      <c r="U74" s="9"/>
      <c r="V74" s="9">
        <v>300</v>
      </c>
      <c r="W74" s="9">
        <v>1170</v>
      </c>
      <c r="X74" s="9"/>
      <c r="Y74" s="20"/>
      <c r="Z74" s="9"/>
      <c r="AA74" s="9"/>
      <c r="AB74" s="9">
        <v>5</v>
      </c>
      <c r="AC74" s="16">
        <v>137</v>
      </c>
      <c r="AD74" s="3">
        <v>194</v>
      </c>
      <c r="AE74" s="9">
        <v>500</v>
      </c>
      <c r="AF74" s="9">
        <v>216</v>
      </c>
      <c r="AG74" s="9">
        <v>200</v>
      </c>
      <c r="AH74" s="9"/>
      <c r="AI74" s="9">
        <v>500</v>
      </c>
      <c r="AJ74" s="9">
        <v>135</v>
      </c>
      <c r="AK74" s="9"/>
      <c r="AL74" s="9">
        <v>510</v>
      </c>
      <c r="AM74" s="9"/>
      <c r="AN74" s="9">
        <v>320</v>
      </c>
      <c r="AO74" s="9"/>
      <c r="AP74" s="9"/>
      <c r="AQ74" s="9">
        <v>40</v>
      </c>
      <c r="AR74" s="9">
        <v>1200</v>
      </c>
      <c r="AS74" s="9">
        <v>400</v>
      </c>
      <c r="AT74" s="9">
        <v>57</v>
      </c>
      <c r="AU74" s="9">
        <v>40</v>
      </c>
      <c r="AV74" s="9">
        <v>252</v>
      </c>
      <c r="AW74" s="9"/>
      <c r="AX74" s="9"/>
      <c r="AY74" s="9">
        <v>495</v>
      </c>
      <c r="AZ74" s="9"/>
      <c r="BA74" s="9">
        <v>724</v>
      </c>
      <c r="BB74" s="9">
        <v>250</v>
      </c>
      <c r="BC74" s="9"/>
      <c r="BD74" s="9"/>
      <c r="BE74" s="9"/>
      <c r="BF74" s="9"/>
      <c r="BG74" s="9"/>
      <c r="BH74" s="9"/>
      <c r="BI74" s="2">
        <f t="shared" si="2"/>
        <v>9465</v>
      </c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s="2" customFormat="1" ht="19.5" customHeight="1">
      <c r="A75" s="3">
        <v>100</v>
      </c>
      <c r="B75" s="3">
        <v>68</v>
      </c>
      <c r="C75" s="4" t="s">
        <v>45</v>
      </c>
      <c r="D75" s="4" t="s">
        <v>76</v>
      </c>
      <c r="E75" s="4" t="s">
        <v>155</v>
      </c>
      <c r="F75" s="19"/>
      <c r="G75" s="3"/>
      <c r="H75" s="3"/>
      <c r="I75" s="3"/>
      <c r="J75" s="3"/>
      <c r="K75" s="19"/>
      <c r="L75" s="3"/>
      <c r="M75" s="3"/>
      <c r="N75" s="3"/>
      <c r="O75" s="19"/>
      <c r="P75" s="3"/>
      <c r="Q75" s="3"/>
      <c r="R75" s="3"/>
      <c r="S75" s="3"/>
      <c r="T75" s="3"/>
      <c r="U75" s="3"/>
      <c r="V75" s="3"/>
      <c r="W75" s="3"/>
      <c r="X75" s="3"/>
      <c r="Y75" s="19"/>
      <c r="Z75" s="3"/>
      <c r="AA75" s="3"/>
      <c r="AB75" s="3"/>
      <c r="AC75" s="3"/>
      <c r="AD75" s="3"/>
      <c r="AE75" s="9"/>
      <c r="AF75" s="9"/>
      <c r="AG75" s="9"/>
      <c r="AH75" s="9"/>
      <c r="AI75" s="9"/>
      <c r="AJ75" s="9"/>
      <c r="AK75" s="9"/>
      <c r="AL75" s="9"/>
      <c r="AM75" s="9">
        <v>55</v>
      </c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2">
        <f t="shared" si="2"/>
        <v>55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s="2" customFormat="1" ht="19.5" customHeight="1">
      <c r="A76" s="3">
        <v>101</v>
      </c>
      <c r="B76" s="3">
        <v>69</v>
      </c>
      <c r="C76" s="4" t="s">
        <v>45</v>
      </c>
      <c r="D76" s="4" t="s">
        <v>75</v>
      </c>
      <c r="E76" s="4" t="s">
        <v>155</v>
      </c>
      <c r="F76" s="19"/>
      <c r="G76" s="3"/>
      <c r="H76" s="3"/>
      <c r="I76" s="3"/>
      <c r="J76" s="3"/>
      <c r="K76" s="19"/>
      <c r="L76" s="3"/>
      <c r="M76" s="3"/>
      <c r="N76" s="3"/>
      <c r="O76" s="19"/>
      <c r="P76" s="3"/>
      <c r="Q76" s="3"/>
      <c r="R76" s="3"/>
      <c r="S76" s="3"/>
      <c r="T76" s="3"/>
      <c r="U76" s="3"/>
      <c r="V76" s="3"/>
      <c r="W76" s="3"/>
      <c r="X76" s="3"/>
      <c r="Y76" s="19"/>
      <c r="Z76" s="3"/>
      <c r="AA76" s="3"/>
      <c r="AB76" s="3"/>
      <c r="AC76" s="3"/>
      <c r="AD76" s="3"/>
      <c r="AE76" s="9"/>
      <c r="AF76" s="9"/>
      <c r="AG76" s="9"/>
      <c r="AH76" s="9"/>
      <c r="AI76" s="9"/>
      <c r="AJ76" s="9"/>
      <c r="AK76" s="9"/>
      <c r="AL76" s="9"/>
      <c r="AM76" s="9">
        <v>102</v>
      </c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2">
        <f t="shared" si="2"/>
        <v>102</v>
      </c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s="2" customFormat="1" ht="19.5" customHeight="1">
      <c r="A77" s="3">
        <v>102</v>
      </c>
      <c r="B77" s="3">
        <v>70</v>
      </c>
      <c r="C77" s="4" t="s">
        <v>45</v>
      </c>
      <c r="D77" s="4" t="s">
        <v>79</v>
      </c>
      <c r="E77" s="4" t="s">
        <v>155</v>
      </c>
      <c r="F77" s="19"/>
      <c r="G77" s="3"/>
      <c r="H77" s="3"/>
      <c r="I77" s="3"/>
      <c r="J77" s="3"/>
      <c r="K77" s="19"/>
      <c r="L77" s="3"/>
      <c r="M77" s="3"/>
      <c r="N77" s="3"/>
      <c r="O77" s="19"/>
      <c r="P77" s="3"/>
      <c r="Q77" s="3"/>
      <c r="R77" s="3"/>
      <c r="S77" s="3"/>
      <c r="T77" s="3"/>
      <c r="U77" s="3"/>
      <c r="V77" s="3"/>
      <c r="W77" s="3"/>
      <c r="X77" s="3"/>
      <c r="Y77" s="19"/>
      <c r="Z77" s="3"/>
      <c r="AA77" s="3"/>
      <c r="AB77" s="3"/>
      <c r="AC77" s="3"/>
      <c r="AD77" s="3"/>
      <c r="AE77" s="9"/>
      <c r="AF77" s="9"/>
      <c r="AG77" s="9"/>
      <c r="AH77" s="9"/>
      <c r="AI77" s="9"/>
      <c r="AJ77" s="9"/>
      <c r="AK77" s="9"/>
      <c r="AL77" s="9"/>
      <c r="AM77" s="9">
        <v>124</v>
      </c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2">
        <f t="shared" si="2"/>
        <v>124</v>
      </c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s="2" customFormat="1" ht="19.5" customHeight="1">
      <c r="A78" s="3">
        <v>103</v>
      </c>
      <c r="B78" s="3">
        <v>71</v>
      </c>
      <c r="C78" s="4" t="s">
        <v>45</v>
      </c>
      <c r="D78" s="4" t="s">
        <v>74</v>
      </c>
      <c r="E78" s="4" t="s">
        <v>155</v>
      </c>
      <c r="F78" s="19"/>
      <c r="G78" s="3"/>
      <c r="H78" s="3"/>
      <c r="I78" s="3"/>
      <c r="J78" s="3"/>
      <c r="K78" s="19"/>
      <c r="L78" s="3"/>
      <c r="M78" s="3"/>
      <c r="N78" s="3"/>
      <c r="O78" s="19"/>
      <c r="P78" s="3"/>
      <c r="Q78" s="3"/>
      <c r="R78" s="3"/>
      <c r="S78" s="3"/>
      <c r="T78" s="3"/>
      <c r="U78" s="3"/>
      <c r="V78" s="3"/>
      <c r="W78" s="3"/>
      <c r="X78" s="3"/>
      <c r="Y78" s="19"/>
      <c r="Z78" s="3"/>
      <c r="AA78" s="3"/>
      <c r="AB78" s="3"/>
      <c r="AC78" s="3"/>
      <c r="AD78" s="3"/>
      <c r="AE78" s="9"/>
      <c r="AF78" s="9"/>
      <c r="AG78" s="9"/>
      <c r="AH78" s="9"/>
      <c r="AI78" s="9"/>
      <c r="AJ78" s="9"/>
      <c r="AK78" s="9"/>
      <c r="AL78" s="9"/>
      <c r="AM78" s="9">
        <v>215</v>
      </c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2">
        <f t="shared" si="2"/>
        <v>215</v>
      </c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s="2" customFormat="1" ht="19.5" customHeight="1">
      <c r="A79" s="3">
        <v>104</v>
      </c>
      <c r="B79" s="3">
        <v>72</v>
      </c>
      <c r="C79" s="4" t="s">
        <v>45</v>
      </c>
      <c r="D79" s="4" t="s">
        <v>53</v>
      </c>
      <c r="E79" s="4" t="s">
        <v>155</v>
      </c>
      <c r="F79" s="19"/>
      <c r="G79" s="3"/>
      <c r="H79" s="3"/>
      <c r="I79" s="3"/>
      <c r="J79" s="3"/>
      <c r="K79" s="19"/>
      <c r="L79" s="3"/>
      <c r="M79" s="3"/>
      <c r="N79" s="3"/>
      <c r="O79" s="19"/>
      <c r="P79" s="3"/>
      <c r="Q79" s="3"/>
      <c r="R79" s="3"/>
      <c r="S79" s="3"/>
      <c r="T79" s="3"/>
      <c r="U79" s="3"/>
      <c r="V79" s="3"/>
      <c r="W79" s="3"/>
      <c r="X79" s="3"/>
      <c r="Y79" s="19"/>
      <c r="Z79" s="3"/>
      <c r="AA79" s="3"/>
      <c r="AB79" s="3"/>
      <c r="AC79" s="3"/>
      <c r="AD79" s="3"/>
      <c r="AE79" s="9"/>
      <c r="AF79" s="9"/>
      <c r="AG79" s="9"/>
      <c r="AH79" s="9"/>
      <c r="AI79" s="9"/>
      <c r="AJ79" s="9"/>
      <c r="AK79" s="9"/>
      <c r="AL79" s="9"/>
      <c r="AM79" s="9">
        <v>311</v>
      </c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2">
        <f t="shared" si="2"/>
        <v>311</v>
      </c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s="2" customFormat="1" ht="19.5" customHeight="1">
      <c r="A80" s="3">
        <v>105</v>
      </c>
      <c r="B80" s="3">
        <v>73</v>
      </c>
      <c r="C80" s="4" t="s">
        <v>45</v>
      </c>
      <c r="D80" s="4" t="s">
        <v>73</v>
      </c>
      <c r="E80" s="4" t="s">
        <v>155</v>
      </c>
      <c r="F80" s="19"/>
      <c r="G80" s="3"/>
      <c r="H80" s="3"/>
      <c r="I80" s="3"/>
      <c r="J80" s="3"/>
      <c r="K80" s="19"/>
      <c r="L80" s="3"/>
      <c r="M80" s="3"/>
      <c r="N80" s="3"/>
      <c r="O80" s="19"/>
      <c r="P80" s="3"/>
      <c r="Q80" s="3"/>
      <c r="R80" s="3"/>
      <c r="S80" s="3"/>
      <c r="T80" s="3"/>
      <c r="U80" s="3"/>
      <c r="V80" s="3"/>
      <c r="W80" s="3"/>
      <c r="X80" s="3"/>
      <c r="Y80" s="19"/>
      <c r="Z80" s="3"/>
      <c r="AA80" s="3"/>
      <c r="AB80" s="3"/>
      <c r="AC80" s="3"/>
      <c r="AD80" s="3"/>
      <c r="AE80" s="9"/>
      <c r="AF80" s="9"/>
      <c r="AG80" s="9"/>
      <c r="AH80" s="9"/>
      <c r="AI80" s="9"/>
      <c r="AJ80" s="9"/>
      <c r="AK80" s="9"/>
      <c r="AL80" s="9"/>
      <c r="AM80" s="9">
        <v>330</v>
      </c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2">
        <f t="shared" si="2"/>
        <v>330</v>
      </c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s="2" customFormat="1" ht="19.5" customHeight="1">
      <c r="A81" s="3">
        <v>106</v>
      </c>
      <c r="B81" s="3">
        <v>74</v>
      </c>
      <c r="C81" s="4" t="s">
        <v>157</v>
      </c>
      <c r="D81" s="4" t="s">
        <v>158</v>
      </c>
      <c r="E81" s="4" t="s">
        <v>156</v>
      </c>
      <c r="F81" s="19"/>
      <c r="G81" s="3"/>
      <c r="H81" s="3"/>
      <c r="I81" s="3"/>
      <c r="J81" s="3"/>
      <c r="K81" s="19"/>
      <c r="L81" s="3"/>
      <c r="M81" s="3"/>
      <c r="N81" s="3"/>
      <c r="O81" s="19"/>
      <c r="P81" s="3"/>
      <c r="Q81" s="3"/>
      <c r="R81" s="3"/>
      <c r="S81" s="3"/>
      <c r="T81" s="3"/>
      <c r="U81" s="3"/>
      <c r="V81" s="3"/>
      <c r="W81" s="3"/>
      <c r="X81" s="3"/>
      <c r="Y81" s="19"/>
      <c r="Z81" s="3"/>
      <c r="AA81" s="3"/>
      <c r="AB81" s="3"/>
      <c r="AC81" s="3"/>
      <c r="AD81" s="3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>
        <v>3</v>
      </c>
      <c r="BE81" s="9"/>
      <c r="BF81" s="9"/>
      <c r="BG81" s="9"/>
      <c r="BH81" s="9"/>
      <c r="BI81" s="2">
        <f t="shared" si="2"/>
        <v>3</v>
      </c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s="2" customFormat="1" ht="19.5" customHeight="1">
      <c r="A82" s="3">
        <v>107</v>
      </c>
      <c r="B82" s="3">
        <v>75</v>
      </c>
      <c r="C82" s="4" t="s">
        <v>157</v>
      </c>
      <c r="D82" s="4" t="s">
        <v>159</v>
      </c>
      <c r="E82" s="4" t="s">
        <v>156</v>
      </c>
      <c r="F82" s="19"/>
      <c r="G82" s="3"/>
      <c r="H82" s="3"/>
      <c r="I82" s="3"/>
      <c r="J82" s="3"/>
      <c r="K82" s="19"/>
      <c r="L82" s="3"/>
      <c r="M82" s="3"/>
      <c r="N82" s="3"/>
      <c r="O82" s="19"/>
      <c r="P82" s="3"/>
      <c r="Q82" s="3"/>
      <c r="R82" s="3"/>
      <c r="S82" s="3"/>
      <c r="T82" s="3"/>
      <c r="U82" s="3"/>
      <c r="V82" s="3"/>
      <c r="W82" s="3"/>
      <c r="X82" s="3"/>
      <c r="Y82" s="19"/>
      <c r="Z82" s="3"/>
      <c r="AA82" s="3"/>
      <c r="AB82" s="3"/>
      <c r="AC82" s="3"/>
      <c r="AD82" s="3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>
        <v>3</v>
      </c>
      <c r="BE82" s="9"/>
      <c r="BF82" s="9"/>
      <c r="BG82" s="9"/>
      <c r="BH82" s="9"/>
      <c r="BI82" s="2">
        <f t="shared" si="2"/>
        <v>3</v>
      </c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s="2" customFormat="1" ht="19.5" customHeight="1">
      <c r="A83" s="3">
        <v>108</v>
      </c>
      <c r="B83" s="3">
        <v>76</v>
      </c>
      <c r="C83" s="4" t="s">
        <v>157</v>
      </c>
      <c r="D83" s="4" t="s">
        <v>160</v>
      </c>
      <c r="E83" s="4" t="s">
        <v>156</v>
      </c>
      <c r="F83" s="19"/>
      <c r="G83" s="3"/>
      <c r="H83" s="3"/>
      <c r="I83" s="3"/>
      <c r="J83" s="3"/>
      <c r="K83" s="19"/>
      <c r="L83" s="3"/>
      <c r="M83" s="3"/>
      <c r="N83" s="3"/>
      <c r="O83" s="19"/>
      <c r="P83" s="3"/>
      <c r="Q83" s="3"/>
      <c r="R83" s="3"/>
      <c r="S83" s="3"/>
      <c r="T83" s="3"/>
      <c r="U83" s="3"/>
      <c r="V83" s="3"/>
      <c r="W83" s="3"/>
      <c r="X83" s="3"/>
      <c r="Y83" s="19"/>
      <c r="Z83" s="3"/>
      <c r="AA83" s="3"/>
      <c r="AB83" s="3"/>
      <c r="AC83" s="3"/>
      <c r="AD83" s="3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>
        <v>3</v>
      </c>
      <c r="BE83" s="9"/>
      <c r="BF83" s="9"/>
      <c r="BG83" s="9"/>
      <c r="BH83" s="9"/>
      <c r="BI83" s="2">
        <f t="shared" si="2"/>
        <v>3</v>
      </c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s="2" customFormat="1" ht="19.5" customHeight="1">
      <c r="A84" s="3">
        <v>109</v>
      </c>
      <c r="B84" s="3">
        <v>77</v>
      </c>
      <c r="C84" s="4" t="s">
        <v>45</v>
      </c>
      <c r="D84" s="4" t="s">
        <v>37</v>
      </c>
      <c r="E84" s="4" t="s">
        <v>192</v>
      </c>
      <c r="F84" s="19"/>
      <c r="G84" s="3"/>
      <c r="H84" s="3"/>
      <c r="I84" s="3"/>
      <c r="J84" s="3"/>
      <c r="K84" s="19"/>
      <c r="L84" s="3"/>
      <c r="M84" s="3"/>
      <c r="N84" s="3"/>
      <c r="O84" s="19"/>
      <c r="P84" s="3"/>
      <c r="Q84" s="3"/>
      <c r="R84" s="3"/>
      <c r="S84" s="3"/>
      <c r="T84" s="3"/>
      <c r="U84" s="3"/>
      <c r="V84" s="3"/>
      <c r="W84" s="3"/>
      <c r="X84" s="3"/>
      <c r="Y84" s="19"/>
      <c r="Z84" s="3"/>
      <c r="AA84" s="3"/>
      <c r="AB84" s="3"/>
      <c r="AC84" s="3"/>
      <c r="AD84" s="3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>
        <v>1</v>
      </c>
      <c r="BE84" s="9"/>
      <c r="BF84" s="9"/>
      <c r="BG84" s="9"/>
      <c r="BH84" s="9"/>
      <c r="BI84" s="2">
        <f t="shared" si="2"/>
        <v>1</v>
      </c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s="2" customFormat="1" ht="19.5" customHeight="1">
      <c r="A85" s="3">
        <v>110</v>
      </c>
      <c r="B85" s="3">
        <v>78</v>
      </c>
      <c r="C85" s="4" t="s">
        <v>45</v>
      </c>
      <c r="D85" s="4" t="s">
        <v>35</v>
      </c>
      <c r="E85" s="4" t="s">
        <v>192</v>
      </c>
      <c r="F85" s="19"/>
      <c r="G85" s="3"/>
      <c r="H85" s="3"/>
      <c r="I85" s="3"/>
      <c r="J85" s="3"/>
      <c r="K85" s="19"/>
      <c r="L85" s="3"/>
      <c r="M85" s="3"/>
      <c r="N85" s="3"/>
      <c r="O85" s="19"/>
      <c r="P85" s="3"/>
      <c r="Q85" s="3"/>
      <c r="R85" s="3"/>
      <c r="S85" s="3"/>
      <c r="T85" s="3"/>
      <c r="U85" s="3"/>
      <c r="V85" s="3"/>
      <c r="W85" s="3"/>
      <c r="X85" s="3"/>
      <c r="Y85" s="19"/>
      <c r="Z85" s="3"/>
      <c r="AA85" s="3"/>
      <c r="AB85" s="3"/>
      <c r="AC85" s="3"/>
      <c r="AD85" s="3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>
        <v>1</v>
      </c>
      <c r="BE85" s="9"/>
      <c r="BF85" s="9"/>
      <c r="BG85" s="9"/>
      <c r="BH85" s="9"/>
      <c r="BI85" s="2">
        <f t="shared" si="2"/>
        <v>1</v>
      </c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s="2" customFormat="1" ht="19.5" customHeight="1">
      <c r="A86" s="3">
        <v>111</v>
      </c>
      <c r="B86" s="3">
        <v>79</v>
      </c>
      <c r="C86" s="4" t="s">
        <v>45</v>
      </c>
      <c r="D86" s="4" t="s">
        <v>38</v>
      </c>
      <c r="E86" s="4" t="s">
        <v>192</v>
      </c>
      <c r="F86" s="19"/>
      <c r="G86" s="3"/>
      <c r="H86" s="3"/>
      <c r="I86" s="3"/>
      <c r="J86" s="3"/>
      <c r="K86" s="19"/>
      <c r="L86" s="3"/>
      <c r="M86" s="3"/>
      <c r="N86" s="3"/>
      <c r="O86" s="19"/>
      <c r="P86" s="3"/>
      <c r="Q86" s="3"/>
      <c r="R86" s="3"/>
      <c r="S86" s="3"/>
      <c r="T86" s="3"/>
      <c r="U86" s="3"/>
      <c r="V86" s="3"/>
      <c r="W86" s="3"/>
      <c r="X86" s="3"/>
      <c r="Y86" s="19"/>
      <c r="Z86" s="3"/>
      <c r="AA86" s="3"/>
      <c r="AB86" s="3"/>
      <c r="AC86" s="3"/>
      <c r="AD86" s="3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>
        <v>1</v>
      </c>
      <c r="BE86" s="9"/>
      <c r="BF86" s="9"/>
      <c r="BG86" s="9"/>
      <c r="BH86" s="9"/>
      <c r="BI86" s="2">
        <f t="shared" si="2"/>
        <v>1</v>
      </c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4:74" s="5" customFormat="1" ht="19.5" customHeight="1">
      <c r="D87" s="68" t="s">
        <v>33</v>
      </c>
      <c r="E87" s="68"/>
      <c r="F87" s="21">
        <f aca="true" t="shared" si="3" ref="F87:AK87">SUM(F8:F86)</f>
        <v>0</v>
      </c>
      <c r="G87" s="10">
        <f t="shared" si="3"/>
        <v>320</v>
      </c>
      <c r="H87" s="10">
        <f t="shared" si="3"/>
        <v>180</v>
      </c>
      <c r="I87" s="10">
        <f t="shared" si="3"/>
        <v>325</v>
      </c>
      <c r="J87" s="10">
        <f t="shared" si="3"/>
        <v>97</v>
      </c>
      <c r="K87" s="21">
        <f t="shared" si="3"/>
        <v>0</v>
      </c>
      <c r="L87" s="10">
        <f t="shared" si="3"/>
        <v>120</v>
      </c>
      <c r="M87" s="10">
        <f t="shared" si="3"/>
        <v>1394</v>
      </c>
      <c r="N87" s="10">
        <f t="shared" si="3"/>
        <v>10</v>
      </c>
      <c r="O87" s="21">
        <f t="shared" si="3"/>
        <v>0</v>
      </c>
      <c r="P87" s="10">
        <f t="shared" si="3"/>
        <v>9</v>
      </c>
      <c r="Q87" s="10">
        <f t="shared" si="3"/>
        <v>95</v>
      </c>
      <c r="R87" s="10">
        <f t="shared" si="3"/>
        <v>261</v>
      </c>
      <c r="S87" s="10">
        <f t="shared" si="3"/>
        <v>197</v>
      </c>
      <c r="T87" s="10">
        <f t="shared" si="3"/>
        <v>2055</v>
      </c>
      <c r="U87" s="10">
        <f t="shared" si="3"/>
        <v>2309</v>
      </c>
      <c r="V87" s="10">
        <f t="shared" si="3"/>
        <v>649</v>
      </c>
      <c r="W87" s="10">
        <f t="shared" si="3"/>
        <v>2090</v>
      </c>
      <c r="X87" s="10">
        <f t="shared" si="3"/>
        <v>151</v>
      </c>
      <c r="Y87" s="21">
        <f t="shared" si="3"/>
        <v>0</v>
      </c>
      <c r="Z87" s="10">
        <f t="shared" si="3"/>
        <v>80</v>
      </c>
      <c r="AA87" s="10">
        <f t="shared" si="3"/>
        <v>372</v>
      </c>
      <c r="AB87" s="10">
        <f t="shared" si="3"/>
        <v>97</v>
      </c>
      <c r="AC87" s="10">
        <f t="shared" si="3"/>
        <v>177</v>
      </c>
      <c r="AD87" s="10">
        <f t="shared" si="3"/>
        <v>585</v>
      </c>
      <c r="AE87" s="10">
        <f t="shared" si="3"/>
        <v>1311</v>
      </c>
      <c r="AF87" s="10">
        <f t="shared" si="3"/>
        <v>419</v>
      </c>
      <c r="AG87" s="10">
        <f t="shared" si="3"/>
        <v>450</v>
      </c>
      <c r="AH87" s="10">
        <f t="shared" si="3"/>
        <v>40</v>
      </c>
      <c r="AI87" s="10">
        <f t="shared" si="3"/>
        <v>671</v>
      </c>
      <c r="AJ87" s="10">
        <f t="shared" si="3"/>
        <v>1905</v>
      </c>
      <c r="AK87" s="10">
        <f t="shared" si="3"/>
        <v>152</v>
      </c>
      <c r="AL87" s="10">
        <f aca="true" t="shared" si="4" ref="AL87:BI87">SUM(AL8:AL86)</f>
        <v>1274</v>
      </c>
      <c r="AM87" s="10">
        <f t="shared" si="4"/>
        <v>1215</v>
      </c>
      <c r="AN87" s="10">
        <f t="shared" si="4"/>
        <v>590</v>
      </c>
      <c r="AO87" s="10">
        <f t="shared" si="4"/>
        <v>5</v>
      </c>
      <c r="AP87" s="10">
        <f t="shared" si="4"/>
        <v>47</v>
      </c>
      <c r="AQ87" s="10">
        <f t="shared" si="4"/>
        <v>190</v>
      </c>
      <c r="AR87" s="10">
        <f t="shared" si="4"/>
        <v>1300</v>
      </c>
      <c r="AS87" s="10">
        <f t="shared" si="4"/>
        <v>500</v>
      </c>
      <c r="AT87" s="10">
        <f t="shared" si="4"/>
        <v>192</v>
      </c>
      <c r="AU87" s="10">
        <f t="shared" si="4"/>
        <v>230</v>
      </c>
      <c r="AV87" s="10">
        <f t="shared" si="4"/>
        <v>358</v>
      </c>
      <c r="AW87" s="10">
        <f t="shared" si="4"/>
        <v>44</v>
      </c>
      <c r="AX87" s="10">
        <f t="shared" si="4"/>
        <v>492</v>
      </c>
      <c r="AY87" s="10">
        <f t="shared" si="4"/>
        <v>702</v>
      </c>
      <c r="AZ87" s="10">
        <f t="shared" si="4"/>
        <v>235</v>
      </c>
      <c r="BA87" s="10">
        <f t="shared" si="4"/>
        <v>1278</v>
      </c>
      <c r="BB87" s="10">
        <f t="shared" si="4"/>
        <v>430</v>
      </c>
      <c r="BC87" s="10">
        <f t="shared" si="4"/>
        <v>1495</v>
      </c>
      <c r="BD87" s="10">
        <f t="shared" si="4"/>
        <v>22</v>
      </c>
      <c r="BE87" s="10">
        <f t="shared" si="4"/>
        <v>232</v>
      </c>
      <c r="BF87" s="10">
        <f t="shared" si="4"/>
        <v>213</v>
      </c>
      <c r="BG87" s="10">
        <f t="shared" si="4"/>
        <v>30</v>
      </c>
      <c r="BH87" s="10">
        <f t="shared" si="4"/>
        <v>20</v>
      </c>
      <c r="BI87" s="15">
        <f t="shared" si="4"/>
        <v>27615</v>
      </c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92" spans="61:62" ht="15">
      <c r="BI92" s="37">
        <v>43924</v>
      </c>
      <c r="BJ92" s="1" t="s">
        <v>224</v>
      </c>
    </row>
    <row r="94" spans="61:62" ht="15">
      <c r="BI94" s="1">
        <v>44956</v>
      </c>
      <c r="BJ94" s="1" t="s">
        <v>225</v>
      </c>
    </row>
    <row r="95" spans="61:62" ht="15">
      <c r="BI95" s="1">
        <v>1007</v>
      </c>
      <c r="BJ95" s="1" t="s">
        <v>211</v>
      </c>
    </row>
    <row r="96" spans="61:62" ht="15">
      <c r="BI96" s="1">
        <v>25</v>
      </c>
      <c r="BJ96" s="1" t="s">
        <v>216</v>
      </c>
    </row>
    <row r="97" spans="61:62" ht="15">
      <c r="BI97" s="1">
        <v>5139</v>
      </c>
      <c r="BJ97" s="1" t="s">
        <v>217</v>
      </c>
    </row>
    <row r="98" spans="61:62" ht="15">
      <c r="BI98" s="1">
        <v>7606</v>
      </c>
      <c r="BJ98" s="1" t="s">
        <v>218</v>
      </c>
    </row>
    <row r="99" spans="61:65" ht="15">
      <c r="BI99" s="1">
        <f>1391+600</f>
        <v>1991</v>
      </c>
      <c r="BJ99" s="1" t="s">
        <v>221</v>
      </c>
      <c r="BK99" s="1" t="s">
        <v>222</v>
      </c>
      <c r="BL99" s="1">
        <f>735-600</f>
        <v>135</v>
      </c>
      <c r="BM99" s="53">
        <v>41457</v>
      </c>
    </row>
    <row r="100" spans="61:63" ht="15">
      <c r="BI100" s="1">
        <v>1548</v>
      </c>
      <c r="BJ100" s="1" t="s">
        <v>221</v>
      </c>
      <c r="BK100" s="53">
        <v>41460</v>
      </c>
    </row>
    <row r="102" ht="15.75" thickBot="1"/>
    <row r="103" spans="61:62" ht="15">
      <c r="BI103" s="38">
        <f>BI94-BI95-BI96-BI97-BI98-BI99-BI100</f>
        <v>27640</v>
      </c>
      <c r="BJ103" s="39"/>
    </row>
    <row r="104" spans="61:62" ht="15">
      <c r="BI104" s="40">
        <v>25</v>
      </c>
      <c r="BJ104" s="41"/>
    </row>
    <row r="105" spans="61:62" ht="15">
      <c r="BI105" s="40"/>
      <c r="BJ105" s="41"/>
    </row>
    <row r="106" spans="61:62" ht="15.75" thickBot="1">
      <c r="BI106" s="42">
        <f>BI103-BI104</f>
        <v>27615</v>
      </c>
      <c r="BJ106" s="43" t="s">
        <v>223</v>
      </c>
    </row>
  </sheetData>
  <sheetProtection/>
  <mergeCells count="6">
    <mergeCell ref="D87:E87"/>
    <mergeCell ref="A1:BI1"/>
    <mergeCell ref="A2:BI2"/>
    <mergeCell ref="A3:BI3"/>
    <mergeCell ref="A4:BI4"/>
    <mergeCell ref="A5:BI5"/>
  </mergeCells>
  <printOptions/>
  <pageMargins left="0.48" right="0.52" top="0.4" bottom="0.3" header="0.22" footer="0.17"/>
  <pageSetup horizontalDpi="600" verticalDpi="600" orientation="landscape" scale="39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Windows</cp:lastModifiedBy>
  <cp:lastPrinted>2013-07-16T06:22:28Z</cp:lastPrinted>
  <dcterms:created xsi:type="dcterms:W3CDTF">2013-06-12T11:33:50Z</dcterms:created>
  <dcterms:modified xsi:type="dcterms:W3CDTF">2013-07-17T08:51:39Z</dcterms:modified>
  <cp:category/>
  <cp:version/>
  <cp:contentType/>
  <cp:contentStatus/>
</cp:coreProperties>
</file>